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доходы 2020" sheetId="1" r:id="rId1"/>
  </sheets>
  <definedNames>
    <definedName name="_xlnm.Print_Area" localSheetId="0">'доходы 2020'!$A$1:$E$97</definedName>
  </definedNames>
  <calcPr fullCalcOnLoad="1"/>
</workbook>
</file>

<file path=xl/sharedStrings.xml><?xml version="1.0" encoding="utf-8"?>
<sst xmlns="http://schemas.openxmlformats.org/spreadsheetml/2006/main" count="155" uniqueCount="149">
  <si>
    <t>000 8 50 00000 00 0000 000</t>
  </si>
  <si>
    <t>000 1 00 00000 00 0000 000</t>
  </si>
  <si>
    <t>000 1 01 00000 00 0000 000</t>
  </si>
  <si>
    <t>000 1 01 02000 01 0000 110</t>
  </si>
  <si>
    <t>000 1 01 02020 01 0000 110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</si>
  <si>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</si>
  <si>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</si>
  <si>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</si>
  <si>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</si>
  <si>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</si>
  <si>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000 1 17 00000 00 0000 000</t>
  </si>
  <si>
    <t>000 1 17 05000 00 0000 180</t>
  </si>
  <si>
    <t>000 1 17 05050 10 0000 180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</si>
  <si>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</si>
  <si>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</si>
  <si>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</si>
  <si>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</si>
  <si>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</si>
  <si>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</si>
  <si>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</si>
  <si>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</si>
  <si>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</si>
  <si>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</si>
  <si>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</si>
  <si>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</si>
  <si>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</si>
  <si>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</si>
  <si>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Бюджет поселения</t>
  </si>
  <si>
    <t>000 2 02 00000 00 0000 000</t>
  </si>
  <si>
    <t>000 2 02 01001 00 0000 151</t>
  </si>
  <si>
    <t>к решению Совета депутатов</t>
  </si>
  <si>
    <t>000 1 08 00000 00 0000 000</t>
  </si>
  <si>
    <t>ГОСУДАРСТВЕННАЯ ПОШЛИНА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</si>
  <si>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</si>
  <si>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</si>
  <si>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</t>
  </si>
  <si>
    <t>Дотации бюджетам на поддержку мер по обеспечению сбалансированности бюджетов</t>
  </si>
  <si>
    <t>НАЛОГОВЫЕ И НЕНАЛОГОВЫЕ ДОХОДЫ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</si>
  <si>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</si>
  <si>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 xml:space="preserve">000 1 13 00000 00 0000 000 </t>
  </si>
  <si>
    <t>ДОХОДЫ ОТ ОКАЗАНИЯ ПЛАТНЫХ УСЛУГ И КОМПЕНСАЦИИ ЗАТРАТ ГОСУДАРСТВА</t>
  </si>
  <si>
    <t xml:space="preserve">000 1 13 03000 00 0000 130 </t>
  </si>
  <si>
    <t xml:space="preserve">000 1 13 03050 10 0000 130 </t>
  </si>
  <si>
    <t>ПРОЧИЕ НЕНАЛОГОВЫЕ ДОХОДЫ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</si>
  <si>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</si>
  <si>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</si>
  <si>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</si>
  <si>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</si>
  <si>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</si>
  <si>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000 1 11 05030 00 0000 120</t>
  </si>
  <si>
    <t>000 1 11 05035 10 0000 120</t>
  </si>
  <si>
    <t xml:space="preserve">                   ДОХОДЫ</t>
  </si>
  <si>
    <t>000 1 14 06000 00 0000 430</t>
  </si>
  <si>
    <t>Доходы от продажи земельных участков,находящихся в государственной и муниципальной собственности ( за исключением земельных участков бюджетных и  автономных учреждений )</t>
  </si>
  <si>
    <t>000 1 14 06020 00 0000 430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</si>
  <si>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 автономных учреждений )</t>
  </si>
  <si>
    <t>Доходы от продажи земельных участков, находящихся в собственности поселений ( за исключением земельных участков муниципальных бюджетных и  автономных учреждений )</t>
  </si>
  <si>
    <t>Приложение 3</t>
  </si>
  <si>
    <t>Прочии субсидии</t>
  </si>
  <si>
    <t>000 1 01 02010 01 0000 110</t>
  </si>
  <si>
    <t>000 1 14 02050 10 0000 410</t>
  </si>
  <si>
    <t>000 1 14 02053 10 0000 410</t>
  </si>
  <si>
    <t>000 1 14 06025 10 0000 430</t>
  </si>
  <si>
    <t>Селосонского сельсовета</t>
  </si>
  <si>
    <t>от    14.12.2013г.     №10/2</t>
  </si>
  <si>
    <t>000 2 02 02041 10 0000 151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</si>
  <si>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</si>
  <si>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</si>
  <si>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</si>
  <si>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от     25.12.2014г.     № 10/2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</si>
  <si>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</si>
  <si>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</si>
  <si>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</si>
  <si>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</si>
  <si>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</si>
  <si>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</si>
  <si>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</si>
  <si>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</si>
  <si>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000 1 03 02240 01 0000 110</t>
  </si>
  <si>
    <t xml:space="preserve"> 000 1 03 02250 01 0000 110</t>
  </si>
  <si>
    <t xml:space="preserve"> 000 1 03 02260 01 0000 110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</si>
  <si>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</si>
  <si>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</si>
  <si>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</si>
  <si>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</si>
  <si>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</si>
  <si>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</si>
  <si>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</si>
  <si>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реализации имуществ, 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</si>
  <si>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 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</si>
  <si>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</si>
  <si>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000 1 01 02030 01 0000 110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</si>
  <si>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</si>
  <si>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</si>
  <si>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</si>
  <si>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</si>
  <si>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</si>
  <si>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</si>
  <si>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</si>
  <si>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</si>
  <si>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</si>
  <si>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</si>
  <si>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</si>
  <si>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</si>
  <si>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</si>
  <si>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от 24.12 2018г.     № 11/2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</si>
  <si>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</si>
  <si>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</si>
  <si>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</si>
  <si>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</si>
  <si>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</si>
  <si>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</si>
  <si>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</si>
  <si>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</si>
  <si>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</si>
  <si>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</si>
  <si>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</si>
  <si>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</si>
  <si>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</si>
  <si>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</si>
  <si>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   на 2020 год </t>
  </si>
  <si>
    <t xml:space="preserve"> муниципального образования Селосонский сельсовет</t>
  </si>
  <si>
    <t xml:space="preserve"> 2020г</t>
  </si>
  <si>
    <t>тыс.руб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</si>
  <si>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</si>
  <si>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</si>
  <si>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</si>
  <si>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</si>
  <si>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</si>
  <si>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</si>
  <si>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</si>
  <si>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</si>
  <si>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</si>
  <si>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</si>
  <si>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</si>
  <si>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</si>
  <si>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</si>
  <si>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</si>
  <si>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</si>
  <si>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</si>
  <si>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>Исполнено</t>
  </si>
  <si>
    <t>% исполнения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</si>
  <si>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</si>
  <si>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</si>
  <si>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Приложение  2</t>
  </si>
  <si>
    <t>к  постановлению администрации</t>
  </si>
  <si>
    <t>Селосонского  сельсовета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</si>
  <si>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</si>
  <si>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от31. 07 2020г.     № 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</si>
</sst>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0" borderId="1">
      <alignment horizontal="left" wrapText="1" indent="2"/>
      <protection/>
    </xf>
    <xf numFmtId="0" fontId="10" fillId="0" borderId="2">
      <alignment horizontal="left" wrapText="1" indent="2"/>
      <protection/>
    </xf>
    <xf numFmtId="49" fontId="10" fillId="0" borderId="3">
      <alignment horizontal="center"/>
      <protection/>
    </xf>
    <xf numFmtId="49" fontId="8" fillId="0" borderId="3">
      <alignment horizont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4" applyNumberFormat="0" applyAlignment="0" applyProtection="0"/>
    <xf numFmtId="0" fontId="35" fillId="26" borderId="5" applyNumberFormat="0" applyAlignment="0" applyProtection="0"/>
    <xf numFmtId="0" fontId="36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NumberFormat="1" applyFont="1" applyAlignment="1">
      <alignment horizontal="justify" vertical="top"/>
    </xf>
    <xf numFmtId="49" fontId="2" fillId="0" borderId="13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justify" vertical="top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top"/>
    </xf>
    <xf numFmtId="49" fontId="14" fillId="32" borderId="13" xfId="0" applyNumberFormat="1" applyFont="1" applyFill="1" applyBorder="1" applyAlignment="1">
      <alignment horizontal="center" vertical="top"/>
    </xf>
    <xf numFmtId="49" fontId="11" fillId="32" borderId="13" xfId="0" applyNumberFormat="1" applyFont="1" applyFill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4" fillId="32" borderId="13" xfId="0" applyNumberFormat="1" applyFont="1" applyFill="1" applyBorder="1" applyAlignment="1">
      <alignment horizontal="center" vertical="top" wrapText="1"/>
    </xf>
    <xf numFmtId="2" fontId="11" fillId="32" borderId="13" xfId="0" applyNumberFormat="1" applyFont="1" applyFill="1" applyBorder="1" applyAlignment="1">
      <alignment horizontal="center" vertical="top" wrapText="1"/>
    </xf>
    <xf numFmtId="2" fontId="14" fillId="32" borderId="13" xfId="0" applyNumberFormat="1" applyFont="1" applyFill="1" applyBorder="1" applyAlignment="1">
      <alignment horizontal="center"/>
    </xf>
    <xf numFmtId="2" fontId="11" fillId="32" borderId="13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/>
    </xf>
    <xf numFmtId="0" fontId="13" fillId="0" borderId="13" xfId="34" applyNumberFormat="1" applyFont="1" applyFill="1" applyBorder="1" applyAlignment="1" applyProtection="1">
      <alignment horizontal="justify" vertical="top" wrapText="1"/>
      <protection/>
    </xf>
    <xf numFmtId="0" fontId="11" fillId="0" borderId="13" xfId="33" applyNumberFormat="1" applyFont="1" applyBorder="1" applyAlignment="1" applyProtection="1">
      <alignment horizontal="justify" vertical="top" wrapText="1"/>
      <protection/>
    </xf>
    <xf numFmtId="0" fontId="11" fillId="32" borderId="13" xfId="33" applyNumberFormat="1" applyFont="1" applyFill="1" applyBorder="1" applyAlignment="1" applyProtection="1">
      <alignment horizontal="justify" vertical="top" wrapText="1"/>
      <protection/>
    </xf>
    <xf numFmtId="0" fontId="14" fillId="32" borderId="13" xfId="0" applyNumberFormat="1" applyFont="1" applyFill="1" applyBorder="1" applyAlignment="1">
      <alignment horizontal="justify" vertical="top" wrapText="1"/>
    </xf>
    <xf numFmtId="0" fontId="11" fillId="32" borderId="13" xfId="0" applyNumberFormat="1" applyFont="1" applyFill="1" applyBorder="1" applyAlignment="1">
      <alignment horizontal="justify" vertical="top" wrapText="1"/>
    </xf>
    <xf numFmtId="0" fontId="13" fillId="32" borderId="13" xfId="34" applyNumberFormat="1" applyFont="1" applyFill="1" applyBorder="1" applyAlignment="1" applyProtection="1">
      <alignment horizontal="justify" vertical="top" wrapText="1"/>
      <protection/>
    </xf>
    <xf numFmtId="0" fontId="11" fillId="0" borderId="13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wrapText="1"/>
    </xf>
    <xf numFmtId="49" fontId="13" fillId="0" borderId="13" xfId="35" applyNumberFormat="1" applyFont="1" applyFill="1" applyBorder="1" applyAlignment="1" applyProtection="1">
      <alignment horizontal="center" vertical="top"/>
      <protection/>
    </xf>
    <xf numFmtId="49" fontId="11" fillId="0" borderId="13" xfId="36" applyNumberFormat="1" applyFont="1" applyBorder="1" applyAlignment="1" applyProtection="1">
      <alignment horizontal="center" vertical="top"/>
      <protection/>
    </xf>
    <xf numFmtId="49" fontId="11" fillId="32" borderId="13" xfId="36" applyNumberFormat="1" applyFont="1" applyFill="1" applyBorder="1" applyAlignment="1" applyProtection="1">
      <alignment horizontal="center" vertical="top"/>
      <protection/>
    </xf>
    <xf numFmtId="49" fontId="13" fillId="32" borderId="13" xfId="35" applyNumberFormat="1" applyFont="1" applyFill="1" applyBorder="1" applyAlignment="1" applyProtection="1">
      <alignment horizontal="center" vertical="top"/>
      <protection/>
    </xf>
    <xf numFmtId="0" fontId="11" fillId="0" borderId="13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98"/>
  <sheetViews>
    <sheetView tabSelected="1" zoomScale="118" zoomScaleNormal="118" workbookViewId="0" topLeftCell="A9">
      <selection activeCell="D29" sqref="D29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13.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>
      <c r="C9" t="s">
        <v>144</v>
      </c>
    </row>
    <row r="10" ht="12.75">
      <c r="C10" s="41" t="s">
        <v>145</v>
      </c>
    </row>
    <row r="11" ht="12.75">
      <c r="C11" s="11" t="s">
        <v>146</v>
      </c>
    </row>
    <row r="12" ht="12.75">
      <c r="C12" t="s">
        <v>148</v>
      </c>
    </row>
    <row r="13" ht="12.75" hidden="1">
      <c r="C13" t="s">
        <v>105</v>
      </c>
    </row>
    <row r="14" ht="12.75" hidden="1">
      <c r="C14" t="s">
        <v>57</v>
      </c>
    </row>
    <row r="15" ht="12.75" hidden="1">
      <c r="C15" t="s">
        <v>30</v>
      </c>
    </row>
    <row r="16" ht="12.75" hidden="1"/>
    <row r="17" ht="12.75" hidden="1">
      <c r="C17" t="s">
        <v>63</v>
      </c>
    </row>
    <row r="18" ht="12.75" hidden="1"/>
    <row r="19" ht="12.75" hidden="1"/>
    <row r="20" ht="12.75" hidden="1"/>
    <row r="21" ht="12.75" hidden="1">
      <c r="C21" t="s">
        <v>69</v>
      </c>
    </row>
    <row r="23" ht="12.75" hidden="1">
      <c r="C23" t="s">
        <v>57</v>
      </c>
    </row>
    <row r="24" ht="12.75" hidden="1">
      <c r="C24" t="s">
        <v>30</v>
      </c>
    </row>
    <row r="25" ht="12.75" hidden="1">
      <c r="C25" t="s">
        <v>63</v>
      </c>
    </row>
    <row r="26" ht="12.75" hidden="1">
      <c r="C26" t="s">
        <v>64</v>
      </c>
    </row>
    <row r="27" spans="1:3" ht="15.75">
      <c r="A27" s="4"/>
      <c r="B27" s="42" t="s">
        <v>51</v>
      </c>
      <c r="C27" s="43"/>
    </row>
    <row r="28" spans="1:3" ht="15.75">
      <c r="A28" s="4"/>
      <c r="B28" s="5" t="s">
        <v>121</v>
      </c>
      <c r="C28" s="6"/>
    </row>
    <row r="29" spans="1:3" ht="15.75">
      <c r="A29" s="1"/>
      <c r="B29" s="9" t="s">
        <v>120</v>
      </c>
      <c r="C29" s="8"/>
    </row>
    <row r="30" spans="1:3" ht="15">
      <c r="A30" s="44"/>
      <c r="B30" s="45"/>
      <c r="C30" s="45"/>
    </row>
    <row r="31" spans="1:5" ht="12.75">
      <c r="A31" s="1"/>
      <c r="B31" s="2"/>
      <c r="E31" s="12" t="s">
        <v>123</v>
      </c>
    </row>
    <row r="32" spans="1:5" ht="36">
      <c r="A32" s="46" t="s">
        <v>15</v>
      </c>
      <c r="B32" s="47" t="s">
        <v>14</v>
      </c>
      <c r="C32" s="14" t="s">
        <v>27</v>
      </c>
      <c r="D32" s="14" t="s">
        <v>140</v>
      </c>
      <c r="E32" s="14" t="s">
        <v>141</v>
      </c>
    </row>
    <row r="33" spans="1:5" ht="12.75">
      <c r="A33" s="46"/>
      <c r="B33" s="47"/>
      <c r="C33" s="13" t="s">
        <v>122</v>
      </c>
      <c r="D33" s="13" t="s">
        <v>122</v>
      </c>
      <c r="E33" s="13" t="s">
        <v>122</v>
      </c>
    </row>
    <row r="34" spans="1:5" ht="12.75">
      <c r="A34" s="15" t="s">
        <v>0</v>
      </c>
      <c r="B34" s="24" t="s">
        <v>16</v>
      </c>
      <c r="C34" s="18">
        <f>C35+C79</f>
        <v>6071.900000000001</v>
      </c>
      <c r="D34" s="18">
        <f>D35+D79</f>
        <v>3844.4999999999995</v>
      </c>
      <c r="E34" s="18">
        <f>D34/C34*100</f>
        <v>63.316260149211935</v>
      </c>
    </row>
    <row r="35" spans="1:5" ht="12.75">
      <c r="A35" s="15" t="s">
        <v>1</v>
      </c>
      <c r="B35" s="25" t="s">
        <v>37</v>
      </c>
      <c r="C35" s="18">
        <f>C36+C42+C48+C59+C66+C76</f>
        <v>1016.3</v>
      </c>
      <c r="D35" s="18">
        <f>D36+D42+D48+D59+D66+D76</f>
        <v>550.0999999999999</v>
      </c>
      <c r="E35" s="18">
        <f aca="true" t="shared" si="0" ref="E35:E97">D35/C35*100</f>
        <v>54.1277181934468</v>
      </c>
    </row>
    <row r="36" spans="1:5" ht="12.75">
      <c r="A36" s="15" t="s">
        <v>2</v>
      </c>
      <c r="B36" s="24" t="s">
        <v>17</v>
      </c>
      <c r="C36" s="19">
        <f>C37</f>
        <v>256</v>
      </c>
      <c r="D36" s="19">
        <f>D37</f>
        <v>228.79999999999998</v>
      </c>
      <c r="E36" s="18">
        <f t="shared" si="0"/>
        <v>89.375</v>
      </c>
    </row>
    <row r="37" spans="1:5" ht="12.75">
      <c r="A37" s="15" t="s">
        <v>3</v>
      </c>
      <c r="B37" s="25" t="s">
        <v>18</v>
      </c>
      <c r="C37" s="19">
        <f>C39+C40</f>
        <v>256</v>
      </c>
      <c r="D37" s="19">
        <f>D39+D40+D41</f>
        <v>228.79999999999998</v>
      </c>
      <c r="E37" s="18">
        <f t="shared" si="0"/>
        <v>89.375</v>
      </c>
    </row>
    <row r="38" spans="1:5" ht="33.75" hidden="1">
      <c r="A38" s="15" t="s">
        <v>4</v>
      </c>
      <c r="B38" s="24" t="s">
        <v>19</v>
      </c>
      <c r="C38" s="19">
        <v>155</v>
      </c>
      <c r="D38" s="19">
        <v>155</v>
      </c>
      <c r="E38" s="18">
        <f t="shared" si="0"/>
        <v>100</v>
      </c>
    </row>
    <row r="39" spans="1:5" ht="67.5">
      <c r="A39" s="15" t="s">
        <v>59</v>
      </c>
      <c r="B39" s="24" t="s">
        <v>87</v>
      </c>
      <c r="C39" s="19">
        <v>255.98</v>
      </c>
      <c r="D39" s="19">
        <v>220.7</v>
      </c>
      <c r="E39" s="18">
        <f t="shared" si="0"/>
        <v>86.2176732557231</v>
      </c>
    </row>
    <row r="40" spans="1:5" ht="49.5" customHeight="1">
      <c r="A40" s="34" t="s">
        <v>59</v>
      </c>
      <c r="B40" s="26" t="s">
        <v>119</v>
      </c>
      <c r="C40" s="19">
        <v>0.02</v>
      </c>
      <c r="D40" s="19"/>
      <c r="E40" s="18">
        <f t="shared" si="0"/>
        <v>0</v>
      </c>
    </row>
    <row r="41" spans="1:5" ht="67.5" customHeight="1">
      <c r="A41" s="34" t="s">
        <v>91</v>
      </c>
      <c r="B41" s="26" t="s">
        <v>147</v>
      </c>
      <c r="C41" s="19"/>
      <c r="D41" s="19">
        <v>8.1</v>
      </c>
      <c r="E41" s="18"/>
    </row>
    <row r="42" spans="1:5" s="7" customFormat="1" ht="33.75">
      <c r="A42" s="35" t="s">
        <v>75</v>
      </c>
      <c r="B42" s="27" t="s">
        <v>81</v>
      </c>
      <c r="C42" s="20">
        <f>C43</f>
        <v>652</v>
      </c>
      <c r="D42" s="20">
        <f>D43</f>
        <v>296.9</v>
      </c>
      <c r="E42" s="18">
        <f t="shared" si="0"/>
        <v>45.53680981595092</v>
      </c>
    </row>
    <row r="43" spans="1:5" ht="24" customHeight="1">
      <c r="A43" s="35" t="s">
        <v>76</v>
      </c>
      <c r="B43" s="27" t="s">
        <v>126</v>
      </c>
      <c r="C43" s="21">
        <f>C44+C45+C46+C47</f>
        <v>652</v>
      </c>
      <c r="D43" s="21">
        <f>D44+D45+D46+D47</f>
        <v>296.9</v>
      </c>
      <c r="E43" s="18">
        <f t="shared" si="0"/>
        <v>45.53680981595092</v>
      </c>
    </row>
    <row r="44" spans="1:5" ht="67.5">
      <c r="A44" s="35" t="s">
        <v>77</v>
      </c>
      <c r="B44" s="27" t="s">
        <v>127</v>
      </c>
      <c r="C44" s="21">
        <v>301</v>
      </c>
      <c r="D44" s="21">
        <v>140.7</v>
      </c>
      <c r="E44" s="18">
        <f t="shared" si="0"/>
        <v>46.74418604651163</v>
      </c>
    </row>
    <row r="45" spans="1:5" ht="78.75">
      <c r="A45" s="35" t="s">
        <v>78</v>
      </c>
      <c r="B45" s="27" t="s">
        <v>128</v>
      </c>
      <c r="C45" s="21">
        <v>2</v>
      </c>
      <c r="D45" s="21">
        <v>0.9</v>
      </c>
      <c r="E45" s="18">
        <f t="shared" si="0"/>
        <v>45</v>
      </c>
    </row>
    <row r="46" spans="1:5" ht="67.5">
      <c r="A46" s="35" t="s">
        <v>79</v>
      </c>
      <c r="B46" s="27" t="s">
        <v>129</v>
      </c>
      <c r="C46" s="21">
        <v>406</v>
      </c>
      <c r="D46" s="21">
        <v>183.3</v>
      </c>
      <c r="E46" s="18">
        <f t="shared" si="0"/>
        <v>45.14778325123153</v>
      </c>
    </row>
    <row r="47" spans="1:5" ht="67.5">
      <c r="A47" s="36" t="s">
        <v>80</v>
      </c>
      <c r="B47" s="28" t="s">
        <v>130</v>
      </c>
      <c r="C47" s="21">
        <v>-57</v>
      </c>
      <c r="D47" s="21">
        <v>-28</v>
      </c>
      <c r="E47" s="18">
        <f t="shared" si="0"/>
        <v>49.122807017543856</v>
      </c>
    </row>
    <row r="48" spans="1:5" s="7" customFormat="1" ht="12.75">
      <c r="A48" s="16" t="s">
        <v>5</v>
      </c>
      <c r="B48" s="29" t="s">
        <v>20</v>
      </c>
      <c r="C48" s="22">
        <f>C49+C51</f>
        <v>90</v>
      </c>
      <c r="D48" s="22">
        <f>D49+D51</f>
        <v>18.3</v>
      </c>
      <c r="E48" s="18">
        <f t="shared" si="0"/>
        <v>20.333333333333332</v>
      </c>
    </row>
    <row r="49" spans="1:5" ht="12.75">
      <c r="A49" s="17" t="s">
        <v>6</v>
      </c>
      <c r="B49" s="30" t="s">
        <v>21</v>
      </c>
      <c r="C49" s="23">
        <f>C50</f>
        <v>28</v>
      </c>
      <c r="D49" s="23">
        <f>D50</f>
        <v>3.3</v>
      </c>
      <c r="E49" s="18">
        <f t="shared" si="0"/>
        <v>11.785714285714285</v>
      </c>
    </row>
    <row r="50" spans="1:5" ht="39" customHeight="1">
      <c r="A50" s="17" t="s">
        <v>131</v>
      </c>
      <c r="B50" s="30" t="s">
        <v>82</v>
      </c>
      <c r="C50" s="23">
        <v>28</v>
      </c>
      <c r="D50" s="23">
        <v>3.3</v>
      </c>
      <c r="E50" s="18">
        <f t="shared" si="0"/>
        <v>11.785714285714285</v>
      </c>
    </row>
    <row r="51" spans="1:5" ht="12.75">
      <c r="A51" s="17" t="s">
        <v>7</v>
      </c>
      <c r="B51" s="30" t="s">
        <v>22</v>
      </c>
      <c r="C51" s="23">
        <f>C52+C54</f>
        <v>62</v>
      </c>
      <c r="D51" s="23">
        <f>D52+D54</f>
        <v>15</v>
      </c>
      <c r="E51" s="18">
        <f t="shared" si="0"/>
        <v>24.193548387096776</v>
      </c>
    </row>
    <row r="52" spans="1:5" ht="12.75">
      <c r="A52" s="17" t="s">
        <v>92</v>
      </c>
      <c r="B52" s="30" t="s">
        <v>70</v>
      </c>
      <c r="C52" s="23">
        <f>C53</f>
        <v>37</v>
      </c>
      <c r="D52" s="23">
        <f>D53</f>
        <v>13.2</v>
      </c>
      <c r="E52" s="18">
        <f t="shared" si="0"/>
        <v>35.67567567567567</v>
      </c>
    </row>
    <row r="53" spans="1:5" ht="27.75" customHeight="1">
      <c r="A53" s="17" t="s">
        <v>71</v>
      </c>
      <c r="B53" s="30" t="s">
        <v>83</v>
      </c>
      <c r="C53" s="23">
        <v>37</v>
      </c>
      <c r="D53" s="23">
        <v>13.2</v>
      </c>
      <c r="E53" s="18">
        <f t="shared" si="0"/>
        <v>35.67567567567567</v>
      </c>
    </row>
    <row r="54" spans="1:5" ht="12.75">
      <c r="A54" s="17" t="s">
        <v>72</v>
      </c>
      <c r="B54" s="30" t="s">
        <v>73</v>
      </c>
      <c r="C54" s="23">
        <f>C55</f>
        <v>25</v>
      </c>
      <c r="D54" s="23">
        <f>D55</f>
        <v>1.8</v>
      </c>
      <c r="E54" s="18">
        <f t="shared" si="0"/>
        <v>7.200000000000001</v>
      </c>
    </row>
    <row r="55" spans="1:5" ht="33.75">
      <c r="A55" s="17" t="s">
        <v>74</v>
      </c>
      <c r="B55" s="30" t="s">
        <v>84</v>
      </c>
      <c r="C55" s="23">
        <v>25</v>
      </c>
      <c r="D55" s="23">
        <v>1.8</v>
      </c>
      <c r="E55" s="18">
        <f t="shared" si="0"/>
        <v>7.200000000000001</v>
      </c>
    </row>
    <row r="56" spans="1:5" s="10" customFormat="1" ht="12.75" hidden="1">
      <c r="A56" s="16" t="s">
        <v>31</v>
      </c>
      <c r="B56" s="29" t="s">
        <v>32</v>
      </c>
      <c r="C56" s="22">
        <v>6</v>
      </c>
      <c r="D56" s="22">
        <v>6</v>
      </c>
      <c r="E56" s="18">
        <f t="shared" si="0"/>
        <v>100</v>
      </c>
    </row>
    <row r="57" spans="1:5" ht="45" hidden="1">
      <c r="A57" s="17" t="s">
        <v>33</v>
      </c>
      <c r="B57" s="30" t="s">
        <v>38</v>
      </c>
      <c r="C57" s="23">
        <v>6</v>
      </c>
      <c r="D57" s="23">
        <v>6</v>
      </c>
      <c r="E57" s="18">
        <f t="shared" si="0"/>
        <v>100</v>
      </c>
    </row>
    <row r="58" spans="1:5" ht="67.5" hidden="1">
      <c r="A58" s="17" t="s">
        <v>34</v>
      </c>
      <c r="B58" s="30" t="s">
        <v>35</v>
      </c>
      <c r="C58" s="23">
        <v>6</v>
      </c>
      <c r="D58" s="23">
        <v>6</v>
      </c>
      <c r="E58" s="18">
        <f t="shared" si="0"/>
        <v>100</v>
      </c>
    </row>
    <row r="59" spans="1:5" s="7" customFormat="1" ht="40.5" customHeight="1">
      <c r="A59" s="17" t="s">
        <v>8</v>
      </c>
      <c r="B59" s="30" t="s">
        <v>23</v>
      </c>
      <c r="C59" s="23">
        <f aca="true" t="shared" si="1" ref="C59:D61">C60</f>
        <v>18.3</v>
      </c>
      <c r="D59" s="23">
        <f t="shared" si="1"/>
        <v>6.1</v>
      </c>
      <c r="E59" s="18">
        <f t="shared" si="0"/>
        <v>33.33333333333333</v>
      </c>
    </row>
    <row r="60" spans="1:5" ht="78.75">
      <c r="A60" s="17" t="s">
        <v>9</v>
      </c>
      <c r="B60" s="30" t="s">
        <v>93</v>
      </c>
      <c r="C60" s="23">
        <f t="shared" si="1"/>
        <v>18.3</v>
      </c>
      <c r="D60" s="23">
        <f t="shared" si="1"/>
        <v>6.1</v>
      </c>
      <c r="E60" s="18">
        <f t="shared" si="0"/>
        <v>33.33333333333333</v>
      </c>
    </row>
    <row r="61" spans="1:5" ht="70.5" customHeight="1">
      <c r="A61" s="17" t="s">
        <v>49</v>
      </c>
      <c r="B61" s="30" t="s">
        <v>94</v>
      </c>
      <c r="C61" s="23">
        <f t="shared" si="1"/>
        <v>18.3</v>
      </c>
      <c r="D61" s="23">
        <f t="shared" si="1"/>
        <v>6.1</v>
      </c>
      <c r="E61" s="18">
        <f t="shared" si="0"/>
        <v>33.33333333333333</v>
      </c>
    </row>
    <row r="62" spans="1:5" ht="57" customHeight="1">
      <c r="A62" s="17" t="s">
        <v>50</v>
      </c>
      <c r="B62" s="30" t="s">
        <v>137</v>
      </c>
      <c r="C62" s="23">
        <v>18.3</v>
      </c>
      <c r="D62" s="23">
        <v>6.1</v>
      </c>
      <c r="E62" s="18">
        <f t="shared" si="0"/>
        <v>33.33333333333333</v>
      </c>
    </row>
    <row r="63" spans="1:5" ht="24" customHeight="1" hidden="1">
      <c r="A63" s="17" t="s">
        <v>39</v>
      </c>
      <c r="B63" s="30" t="s">
        <v>40</v>
      </c>
      <c r="C63" s="23">
        <f>C64</f>
        <v>0</v>
      </c>
      <c r="D63" s="23">
        <f>D64</f>
        <v>0</v>
      </c>
      <c r="E63" s="18" t="e">
        <f t="shared" si="0"/>
        <v>#DIV/0!</v>
      </c>
    </row>
    <row r="64" spans="1:5" ht="26.25" customHeight="1" hidden="1">
      <c r="A64" s="17" t="s">
        <v>41</v>
      </c>
      <c r="B64" s="30" t="s">
        <v>44</v>
      </c>
      <c r="C64" s="23">
        <f>C65</f>
        <v>0</v>
      </c>
      <c r="D64" s="23">
        <f>D65</f>
        <v>0</v>
      </c>
      <c r="E64" s="18" t="e">
        <f t="shared" si="0"/>
        <v>#DIV/0!</v>
      </c>
    </row>
    <row r="65" spans="1:5" ht="33.75" hidden="1">
      <c r="A65" s="17" t="s">
        <v>42</v>
      </c>
      <c r="B65" s="30" t="s">
        <v>45</v>
      </c>
      <c r="C65" s="23">
        <v>0</v>
      </c>
      <c r="D65" s="23">
        <v>0</v>
      </c>
      <c r="E65" s="18" t="e">
        <f t="shared" si="0"/>
        <v>#DIV/0!</v>
      </c>
    </row>
    <row r="66" spans="1:5" s="7" customFormat="1" ht="21" customHeight="1" hidden="1">
      <c r="A66" s="16" t="s">
        <v>46</v>
      </c>
      <c r="B66" s="29" t="s">
        <v>47</v>
      </c>
      <c r="C66" s="22"/>
      <c r="D66" s="22"/>
      <c r="E66" s="18" t="e">
        <f t="shared" si="0"/>
        <v>#DIV/0!</v>
      </c>
    </row>
    <row r="67" spans="1:5" ht="67.5" hidden="1">
      <c r="A67" s="17" t="s">
        <v>48</v>
      </c>
      <c r="B67" s="30" t="s">
        <v>88</v>
      </c>
      <c r="C67" s="23"/>
      <c r="D67" s="23"/>
      <c r="E67" s="18" t="e">
        <f t="shared" si="0"/>
        <v>#DIV/0!</v>
      </c>
    </row>
    <row r="68" spans="1:5" ht="78.75" hidden="1">
      <c r="A68" s="17" t="s">
        <v>60</v>
      </c>
      <c r="B68" s="30" t="s">
        <v>89</v>
      </c>
      <c r="C68" s="23"/>
      <c r="D68" s="23"/>
      <c r="E68" s="18" t="e">
        <f t="shared" si="0"/>
        <v>#DIV/0!</v>
      </c>
    </row>
    <row r="69" spans="1:5" ht="90" hidden="1">
      <c r="A69" s="17" t="s">
        <v>61</v>
      </c>
      <c r="B69" s="30" t="s">
        <v>90</v>
      </c>
      <c r="C69" s="23"/>
      <c r="D69" s="23"/>
      <c r="E69" s="18" t="e">
        <f t="shared" si="0"/>
        <v>#DIV/0!</v>
      </c>
    </row>
    <row r="70" spans="1:5" ht="12.75" hidden="1">
      <c r="A70" s="17" t="s">
        <v>10</v>
      </c>
      <c r="B70" s="30" t="s">
        <v>43</v>
      </c>
      <c r="C70" s="23">
        <v>0</v>
      </c>
      <c r="D70" s="23">
        <v>0</v>
      </c>
      <c r="E70" s="18" t="e">
        <f t="shared" si="0"/>
        <v>#DIV/0!</v>
      </c>
    </row>
    <row r="71" spans="1:5" ht="12.75" hidden="1">
      <c r="A71" s="17" t="s">
        <v>11</v>
      </c>
      <c r="B71" s="30" t="s">
        <v>24</v>
      </c>
      <c r="C71" s="23">
        <v>0</v>
      </c>
      <c r="D71" s="23">
        <v>0</v>
      </c>
      <c r="E71" s="18" t="e">
        <f t="shared" si="0"/>
        <v>#DIV/0!</v>
      </c>
    </row>
    <row r="72" spans="1:5" ht="12.75" hidden="1">
      <c r="A72" s="17" t="s">
        <v>12</v>
      </c>
      <c r="B72" s="30" t="s">
        <v>25</v>
      </c>
      <c r="C72" s="23">
        <v>0</v>
      </c>
      <c r="D72" s="23">
        <v>0</v>
      </c>
      <c r="E72" s="18" t="e">
        <f t="shared" si="0"/>
        <v>#DIV/0!</v>
      </c>
    </row>
    <row r="73" spans="1:5" ht="56.25" hidden="1">
      <c r="A73" s="17" t="s">
        <v>52</v>
      </c>
      <c r="B73" s="30" t="s">
        <v>53</v>
      </c>
      <c r="C73" s="23">
        <v>25</v>
      </c>
      <c r="D73" s="23">
        <v>25</v>
      </c>
      <c r="E73" s="18">
        <f t="shared" si="0"/>
        <v>100</v>
      </c>
    </row>
    <row r="74" spans="1:5" ht="45" hidden="1">
      <c r="A74" s="17" t="s">
        <v>54</v>
      </c>
      <c r="B74" s="30" t="s">
        <v>55</v>
      </c>
      <c r="C74" s="23">
        <v>25</v>
      </c>
      <c r="D74" s="23">
        <v>25</v>
      </c>
      <c r="E74" s="18">
        <f t="shared" si="0"/>
        <v>100</v>
      </c>
    </row>
    <row r="75" spans="1:5" ht="45" hidden="1">
      <c r="A75" s="17" t="s">
        <v>62</v>
      </c>
      <c r="B75" s="30" t="s">
        <v>56</v>
      </c>
      <c r="C75" s="23">
        <v>25</v>
      </c>
      <c r="D75" s="23">
        <v>25</v>
      </c>
      <c r="E75" s="18">
        <f t="shared" si="0"/>
        <v>100</v>
      </c>
    </row>
    <row r="76" spans="1:5" ht="12.75" hidden="1">
      <c r="A76" s="37" t="s">
        <v>95</v>
      </c>
      <c r="B76" s="31" t="s">
        <v>96</v>
      </c>
      <c r="C76" s="23">
        <f>C77</f>
        <v>0</v>
      </c>
      <c r="D76" s="23">
        <f>D77</f>
        <v>0</v>
      </c>
      <c r="E76" s="18"/>
    </row>
    <row r="77" spans="1:5" ht="67.5" hidden="1">
      <c r="A77" s="38" t="s">
        <v>136</v>
      </c>
      <c r="B77" s="33" t="s">
        <v>135</v>
      </c>
      <c r="C77" s="23">
        <f>C78</f>
        <v>0</v>
      </c>
      <c r="D77" s="23">
        <f>D78</f>
        <v>0</v>
      </c>
      <c r="E77" s="18"/>
    </row>
    <row r="78" spans="1:5" ht="67.5" hidden="1">
      <c r="A78" s="38" t="s">
        <v>134</v>
      </c>
      <c r="B78" s="33" t="s">
        <v>133</v>
      </c>
      <c r="C78" s="23">
        <v>0</v>
      </c>
      <c r="D78" s="23"/>
      <c r="E78" s="18"/>
    </row>
    <row r="79" spans="1:5" ht="12.75">
      <c r="A79" s="17" t="s">
        <v>13</v>
      </c>
      <c r="B79" s="30" t="s">
        <v>26</v>
      </c>
      <c r="C79" s="22">
        <f>C80</f>
        <v>5055.6</v>
      </c>
      <c r="D79" s="22">
        <f>D80+D98</f>
        <v>3294.3999999999996</v>
      </c>
      <c r="E79" s="18">
        <f t="shared" si="0"/>
        <v>65.16338317904896</v>
      </c>
    </row>
    <row r="80" spans="1:5" ht="33.75">
      <c r="A80" s="17" t="s">
        <v>28</v>
      </c>
      <c r="B80" s="30" t="s">
        <v>97</v>
      </c>
      <c r="C80" s="22">
        <f>C81+C87+C92</f>
        <v>5055.6</v>
      </c>
      <c r="D80" s="22">
        <f>D81+D87+D92</f>
        <v>3418.2</v>
      </c>
      <c r="E80" s="18">
        <f t="shared" si="0"/>
        <v>67.61215286019463</v>
      </c>
    </row>
    <row r="81" spans="1:5" ht="29.25" customHeight="1">
      <c r="A81" s="17" t="s">
        <v>106</v>
      </c>
      <c r="B81" s="30" t="s">
        <v>98</v>
      </c>
      <c r="C81" s="22">
        <f>C82+C85</f>
        <v>3318</v>
      </c>
      <c r="D81" s="22">
        <f>D82+D85</f>
        <v>1762</v>
      </c>
      <c r="E81" s="18">
        <f t="shared" si="0"/>
        <v>53.104279686558165</v>
      </c>
    </row>
    <row r="82" spans="1:5" ht="20.25" customHeight="1">
      <c r="A82" s="17" t="s">
        <v>107</v>
      </c>
      <c r="B82" s="30" t="s">
        <v>99</v>
      </c>
      <c r="C82" s="22">
        <f>C84</f>
        <v>3318</v>
      </c>
      <c r="D82" s="22">
        <f>D84</f>
        <v>1762</v>
      </c>
      <c r="E82" s="18">
        <f t="shared" si="0"/>
        <v>53.104279686558165</v>
      </c>
    </row>
    <row r="83" spans="1:5" ht="29.25" customHeight="1" hidden="1">
      <c r="A83" s="17" t="s">
        <v>29</v>
      </c>
      <c r="B83" s="30" t="s">
        <v>85</v>
      </c>
      <c r="C83" s="22">
        <v>1447</v>
      </c>
      <c r="D83" s="22">
        <v>1447</v>
      </c>
      <c r="E83" s="18">
        <f t="shared" si="0"/>
        <v>100</v>
      </c>
    </row>
    <row r="84" spans="1:5" ht="33.75">
      <c r="A84" s="17" t="s">
        <v>108</v>
      </c>
      <c r="B84" s="30" t="s">
        <v>132</v>
      </c>
      <c r="C84" s="23">
        <v>3318</v>
      </c>
      <c r="D84" s="23">
        <v>1762</v>
      </c>
      <c r="E84" s="18">
        <f t="shared" si="0"/>
        <v>53.104279686558165</v>
      </c>
    </row>
    <row r="85" spans="1:5" ht="22.5" hidden="1">
      <c r="A85" s="17" t="s">
        <v>109</v>
      </c>
      <c r="B85" s="30" t="s">
        <v>36</v>
      </c>
      <c r="C85" s="23">
        <f>C86</f>
        <v>0</v>
      </c>
      <c r="D85" s="23">
        <f>D86</f>
        <v>0</v>
      </c>
      <c r="E85" s="18"/>
    </row>
    <row r="86" spans="1:5" ht="24.75" customHeight="1" hidden="1">
      <c r="A86" s="17" t="s">
        <v>110</v>
      </c>
      <c r="B86" s="30" t="s">
        <v>86</v>
      </c>
      <c r="C86" s="23"/>
      <c r="D86" s="23"/>
      <c r="E86" s="18"/>
    </row>
    <row r="87" spans="1:5" s="7" customFormat="1" ht="26.25" customHeight="1">
      <c r="A87" s="16" t="s">
        <v>138</v>
      </c>
      <c r="B87" s="29" t="s">
        <v>118</v>
      </c>
      <c r="C87" s="23">
        <f>C90</f>
        <v>1586.6</v>
      </c>
      <c r="D87" s="23">
        <f>D90</f>
        <v>1586.6</v>
      </c>
      <c r="E87" s="18">
        <f t="shared" si="0"/>
        <v>100</v>
      </c>
    </row>
    <row r="88" spans="1:5" ht="51" customHeight="1" hidden="1">
      <c r="A88" s="17" t="s">
        <v>66</v>
      </c>
      <c r="B88" s="30" t="s">
        <v>68</v>
      </c>
      <c r="C88" s="23">
        <v>0</v>
      </c>
      <c r="D88" s="23">
        <v>0</v>
      </c>
      <c r="E88" s="18" t="e">
        <f t="shared" si="0"/>
        <v>#DIV/0!</v>
      </c>
    </row>
    <row r="89" spans="1:5" ht="51" customHeight="1" hidden="1">
      <c r="A89" s="17" t="s">
        <v>65</v>
      </c>
      <c r="B89" s="30" t="s">
        <v>67</v>
      </c>
      <c r="C89" s="23">
        <v>0</v>
      </c>
      <c r="D89" s="23">
        <v>0</v>
      </c>
      <c r="E89" s="18" t="e">
        <f t="shared" si="0"/>
        <v>#DIV/0!</v>
      </c>
    </row>
    <row r="90" spans="1:5" ht="12.75">
      <c r="A90" s="17" t="s">
        <v>125</v>
      </c>
      <c r="B90" s="30" t="s">
        <v>58</v>
      </c>
      <c r="C90" s="23">
        <f>C91</f>
        <v>1586.6</v>
      </c>
      <c r="D90" s="23">
        <f>D91</f>
        <v>1586.6</v>
      </c>
      <c r="E90" s="18">
        <f t="shared" si="0"/>
        <v>100</v>
      </c>
    </row>
    <row r="91" spans="1:5" ht="12.75">
      <c r="A91" s="17" t="s">
        <v>124</v>
      </c>
      <c r="B91" s="30" t="s">
        <v>139</v>
      </c>
      <c r="C91" s="23">
        <v>1586.6</v>
      </c>
      <c r="D91" s="23">
        <v>1586.6</v>
      </c>
      <c r="E91" s="18">
        <f t="shared" si="0"/>
        <v>100</v>
      </c>
    </row>
    <row r="92" spans="1:5" s="7" customFormat="1" ht="22.5">
      <c r="A92" s="17" t="s">
        <v>111</v>
      </c>
      <c r="B92" s="30" t="s">
        <v>100</v>
      </c>
      <c r="C92" s="22">
        <f>C94+C97+C93</f>
        <v>151</v>
      </c>
      <c r="D92" s="22">
        <f>D94+D97+D93</f>
        <v>69.6</v>
      </c>
      <c r="E92" s="18">
        <f t="shared" si="0"/>
        <v>46.09271523178808</v>
      </c>
    </row>
    <row r="93" spans="1:5" s="7" customFormat="1" ht="45">
      <c r="A93" s="15" t="s">
        <v>116</v>
      </c>
      <c r="B93" s="32" t="s">
        <v>117</v>
      </c>
      <c r="C93" s="22">
        <v>1</v>
      </c>
      <c r="D93" s="22"/>
      <c r="E93" s="18">
        <f t="shared" si="0"/>
        <v>0</v>
      </c>
    </row>
    <row r="94" spans="1:5" ht="33.75">
      <c r="A94" s="17" t="s">
        <v>112</v>
      </c>
      <c r="B94" s="30" t="s">
        <v>101</v>
      </c>
      <c r="C94" s="23">
        <f>C95</f>
        <v>125</v>
      </c>
      <c r="D94" s="23">
        <f>D95</f>
        <v>59.9</v>
      </c>
      <c r="E94" s="18">
        <f t="shared" si="0"/>
        <v>47.92</v>
      </c>
    </row>
    <row r="95" spans="1:5" ht="34.5" customHeight="1">
      <c r="A95" s="17" t="s">
        <v>113</v>
      </c>
      <c r="B95" s="30" t="s">
        <v>102</v>
      </c>
      <c r="C95" s="23">
        <v>125</v>
      </c>
      <c r="D95" s="23">
        <v>59.9</v>
      </c>
      <c r="E95" s="18">
        <f t="shared" si="0"/>
        <v>47.92</v>
      </c>
    </row>
    <row r="96" spans="1:5" ht="33.75">
      <c r="A96" s="17" t="s">
        <v>114</v>
      </c>
      <c r="B96" s="30" t="s">
        <v>103</v>
      </c>
      <c r="C96" s="23">
        <f>C97</f>
        <v>25</v>
      </c>
      <c r="D96" s="23">
        <f>D97</f>
        <v>9.7</v>
      </c>
      <c r="E96" s="18">
        <f t="shared" si="0"/>
        <v>38.8</v>
      </c>
    </row>
    <row r="97" spans="1:5" ht="32.25" customHeight="1">
      <c r="A97" s="17" t="s">
        <v>115</v>
      </c>
      <c r="B97" s="30" t="s">
        <v>104</v>
      </c>
      <c r="C97" s="23">
        <v>25</v>
      </c>
      <c r="D97" s="23">
        <v>9.7</v>
      </c>
      <c r="E97" s="18">
        <f t="shared" si="0"/>
        <v>38.8</v>
      </c>
    </row>
    <row r="98" spans="1:5" ht="45">
      <c r="A98" s="3" t="s">
        <v>143</v>
      </c>
      <c r="B98" s="39" t="s">
        <v>142</v>
      </c>
      <c r="C98" s="40"/>
      <c r="D98" s="40">
        <v>-123.8</v>
      </c>
      <c r="E98" s="18"/>
    </row>
  </sheetData>
  <sheetProtection/>
  <mergeCells count="4">
    <mergeCell ref="B27:C27"/>
    <mergeCell ref="A30:C30"/>
    <mergeCell ref="A32:A33"/>
    <mergeCell ref="B32:B3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Пользователь Windows</cp:lastModifiedBy>
  <cp:lastPrinted>2020-07-31T02:45:26Z</cp:lastPrinted>
  <dcterms:created xsi:type="dcterms:W3CDTF">2007-03-09T03:11:53Z</dcterms:created>
  <dcterms:modified xsi:type="dcterms:W3CDTF">2020-07-31T02:45:28Z</dcterms:modified>
  <cp:category/>
  <cp:version/>
  <cp:contentType/>
  <cp:contentStatus/>
</cp:coreProperties>
</file>