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доходы 2022-23" sheetId="1" r:id="rId1"/>
  </sheets>
  <definedNames>
    <definedName name="_xlnm.Print_Area" localSheetId="0">'доходы 2022-23'!$A$1:$D$18</definedName>
  </definedNames>
  <calcPr fullCalcOnLoad="1"/>
</workbook>
</file>

<file path=xl/sharedStrings.xml><?xml version="1.0" encoding="utf-8"?>
<sst xmlns="http://schemas.openxmlformats.org/spreadsheetml/2006/main" count="97" uniqueCount="95">
  <si>
    <t>к решению Совета депутатов</t>
  </si>
  <si>
    <t>муниципального образования</t>
  </si>
  <si>
    <t xml:space="preserve"> муниципального образования Селосонский сельсовет</t>
  </si>
  <si>
    <t>Селосонский сельсовет</t>
  </si>
  <si>
    <t xml:space="preserve">                   ДОХОДЫ</t>
  </si>
  <si>
    <t xml:space="preserve">               на 2022-2023 годы </t>
  </si>
  <si>
    <t>Приложение 4</t>
  </si>
  <si>
    <t>Код БК</t>
  </si>
  <si>
    <t>Наименование доходов</t>
  </si>
  <si>
    <t>Бюджет поселения</t>
  </si>
  <si>
    <t>000 8 50 00000 00 0000 000</t>
  </si>
  <si>
    <t>Доходы бюджета - ИТОГО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</si>
  <si>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</si>
  <si>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</si>
  <si>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</si>
  <si>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</si>
  <si>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</si>
  <si>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</si>
  <si>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</si>
  <si>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</si>
  <si>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000 1 03 00000 00 0000 000</t>
  </si>
  <si>
    <t>НАЛОГИ НА ТОВАРЫ (РАБОТЫ, УСЛУГИ), РЕАЛИЗУЕМЫЕ НА ТЕРРИТОРИИ РОССИЙСКОЙ ФЕДЕРАЦИИ</t>
  </si>
  <si>
    <t xml:space="preserve"> 000 1 03 02000 01 0000 110</t>
  </si>
  <si>
    <t>Акцизы по подакцизным товарам (продукции), производимым на территории Российской Федерации</t>
  </si>
  <si>
    <t xml:space="preserve"> 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</si>
  <si>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</si>
  <si>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</si>
  <si>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</si>
  <si>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</si>
  <si>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</si>
  <si>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</si>
  <si>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</si>
  <si>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</si>
  <si>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</si>
  <si>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</si>
  <si>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</si>
  <si>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</si>
  <si>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</si>
  <si>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</si>
  <si>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</si>
  <si>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</si>
  <si>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</si>
  <si>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</si>
  <si>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</si>
  <si>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</si>
  <si>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</si>
  <si>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</si>
  <si>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</si>
  <si>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</si>
  <si>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</si>
  <si>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</si>
  <si>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</si>
  <si>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</si>
  <si>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</si>
  <si>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</si>
  <si>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</si>
  <si>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</si>
  <si>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</si>
  <si>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</si>
  <si>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</si>
  <si>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</si>
  <si>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</si>
  <si>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</si>
  <si>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</si>
  <si>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</si>
  <si>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</si>
  <si>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</si>
  <si>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</si>
  <si>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</si>
  <si>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</si>
  <si>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</si>
  <si>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</si>
  <si>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 бюджетной обеспеченности из бюджета субъекта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</si>
  <si>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</si>
  <si>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</si>
  <si>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</si>
  <si>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Прочии субсидии</t>
  </si>
  <si>
    <t>000 2 02 29999 10 0000 150</t>
  </si>
  <si>
    <t>Прочии субсидии бюджетам сельскихпоселений</t>
  </si>
  <si>
    <t>000 2 02 30000 00 0000 150</t>
  </si>
  <si>
    <t>Субвенции бюджетам бюджетной системы Российской Федерации</t>
  </si>
  <si>
    <t>000 2 02 30024 10 0000 150</t>
  </si>
  <si>
    <t>Субвенции бюджетам сельских поселений на выполнение                                                                                 передаваемых полномочий субъектов Российской Федерации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</si>
  <si>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</si>
  <si>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</si>
  <si>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</si>
  <si>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</si>
  <si>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000 2 02 35250 00 0000 150</t>
  </si>
  <si>
    <t>Субвенции бюджетам на оплату жилищно-коммунальных услуг отдельным категориям граждан</t>
  </si>
  <si>
    <t>000 2 02 35250 10 0000 150</t>
  </si>
  <si>
    <t>Субвенции бюджетам сельских поселений на оплату жилищно-коммунальных услуг отдельным категориям граждан</t>
  </si>
  <si>
    <t>т. руб.</t>
  </si>
  <si>
    <t xml:space="preserve"> 2022г</t>
  </si>
  <si>
    <t xml:space="preserve"> 2023г</t>
  </si>
  <si>
    <t>от  21.12.2020г.     № 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</si>
</sst>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"/>
  </numFmts>
  <fonts count="43">
    <font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0" borderId="1">
      <alignment horizontal="left" wrapText="1" indent="2"/>
      <protection/>
    </xf>
    <xf numFmtId="0" fontId="2" fillId="0" borderId="2">
      <alignment horizontal="left" wrapText="1" indent="2"/>
      <protection/>
    </xf>
    <xf numFmtId="49" fontId="2" fillId="0" borderId="3">
      <alignment horizontal="center"/>
      <protection/>
    </xf>
    <xf numFmtId="49" fontId="1" fillId="0" borderId="3">
      <alignment horizont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4" applyNumberFormat="0" applyAlignment="0" applyProtection="0"/>
    <xf numFmtId="0" fontId="29" fillId="26" borderId="5" applyNumberFormat="0" applyAlignment="0" applyProtection="0"/>
    <xf numFmtId="0" fontId="30" fillId="2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7" borderId="10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justify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justify" vertical="top" wrapText="1"/>
    </xf>
    <xf numFmtId="2" fontId="8" fillId="0" borderId="13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justify" vertical="top"/>
    </xf>
    <xf numFmtId="2" fontId="7" fillId="0" borderId="13" xfId="0" applyNumberFormat="1" applyFont="1" applyBorder="1" applyAlignment="1">
      <alignment horizontal="center" vertical="top" wrapText="1"/>
    </xf>
    <xf numFmtId="49" fontId="7" fillId="0" borderId="13" xfId="36" applyNumberFormat="1" applyFont="1" applyBorder="1" applyAlignment="1" applyProtection="1">
      <alignment horizontal="center" vertical="top"/>
      <protection/>
    </xf>
    <xf numFmtId="0" fontId="7" fillId="0" borderId="13" xfId="33" applyNumberFormat="1" applyFont="1" applyBorder="1" applyAlignment="1" applyProtection="1">
      <alignment horizontal="justify" vertical="top" wrapText="1"/>
      <protection/>
    </xf>
    <xf numFmtId="2" fontId="8" fillId="32" borderId="13" xfId="0" applyNumberFormat="1" applyFont="1" applyFill="1" applyBorder="1" applyAlignment="1">
      <alignment horizontal="center" vertical="top" wrapText="1"/>
    </xf>
    <xf numFmtId="2" fontId="7" fillId="32" borderId="13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7" fillId="32" borderId="13" xfId="36" applyNumberFormat="1" applyFont="1" applyFill="1" applyBorder="1" applyAlignment="1" applyProtection="1">
      <alignment horizontal="center" vertical="top"/>
      <protection/>
    </xf>
    <xf numFmtId="0" fontId="7" fillId="32" borderId="13" xfId="33" applyNumberFormat="1" applyFont="1" applyFill="1" applyBorder="1" applyAlignment="1" applyProtection="1">
      <alignment horizontal="justify" vertical="top" wrapText="1"/>
      <protection/>
    </xf>
    <xf numFmtId="49" fontId="8" fillId="32" borderId="13" xfId="0" applyNumberFormat="1" applyFont="1" applyFill="1" applyBorder="1" applyAlignment="1">
      <alignment horizontal="center" vertical="top"/>
    </xf>
    <xf numFmtId="0" fontId="8" fillId="32" borderId="13" xfId="0" applyNumberFormat="1" applyFont="1" applyFill="1" applyBorder="1" applyAlignment="1">
      <alignment horizontal="justify" vertical="top" wrapText="1"/>
    </xf>
    <xf numFmtId="2" fontId="8" fillId="32" borderId="13" xfId="0" applyNumberFormat="1" applyFont="1" applyFill="1" applyBorder="1" applyAlignment="1">
      <alignment horizontal="center"/>
    </xf>
    <xf numFmtId="49" fontId="7" fillId="32" borderId="13" xfId="0" applyNumberFormat="1" applyFont="1" applyFill="1" applyBorder="1" applyAlignment="1">
      <alignment horizontal="center" vertical="top"/>
    </xf>
    <xf numFmtId="0" fontId="7" fillId="32" borderId="13" xfId="0" applyNumberFormat="1" applyFont="1" applyFill="1" applyBorder="1" applyAlignment="1">
      <alignment horizontal="justify" vertical="top" wrapText="1"/>
    </xf>
    <xf numFmtId="2" fontId="7" fillId="32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0" fontId="3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justify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52" xfId="35"/>
    <cellStyle name="xl5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D61"/>
  <sheetViews>
    <sheetView tabSelected="1" zoomScale="118" zoomScaleNormal="118" workbookViewId="0" topLeftCell="A9">
      <selection activeCell="C14" sqref="C14"/>
    </sheetView>
  </sheetViews>
  <sheetFormatPr defaultColWidth="9.00390625" defaultRowHeight="12.75"/>
  <cols>
    <col min="1" max="1" width="20.25390625" style="0" customWidth="1"/>
    <col min="2" max="2" width="38.00390625" style="0" customWidth="1"/>
    <col min="3" max="3" width="16.125" style="0" customWidth="1"/>
    <col min="4" max="4" width="14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spans="1:4" ht="12.75">
      <c r="A9" s="1"/>
      <c r="B9" s="1"/>
      <c r="C9" s="1" t="s">
        <v>6</v>
      </c>
      <c r="D9" s="1"/>
    </row>
    <row r="10" spans="1:4" ht="12.75">
      <c r="A10" s="1"/>
      <c r="B10" s="1"/>
      <c r="C10" s="1" t="s">
        <v>0</v>
      </c>
      <c r="D10" s="1"/>
    </row>
    <row r="11" spans="1:4" ht="12.75">
      <c r="A11" s="1"/>
      <c r="B11" s="1"/>
      <c r="C11" s="2" t="s">
        <v>1</v>
      </c>
      <c r="D11" s="1"/>
    </row>
    <row r="12" spans="1:4" ht="12.75">
      <c r="A12" s="1"/>
      <c r="B12" s="1"/>
      <c r="C12" s="1" t="s">
        <v>3</v>
      </c>
      <c r="D12" s="1"/>
    </row>
    <row r="13" spans="1:4" ht="12.75">
      <c r="A13" s="1"/>
      <c r="B13" s="1"/>
      <c r="C13" s="1" t="s">
        <v>94</v>
      </c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5.75">
      <c r="A16" s="1"/>
      <c r="B16" s="7" t="s">
        <v>4</v>
      </c>
      <c r="C16" s="1"/>
      <c r="D16" s="1"/>
    </row>
    <row r="17" spans="1:4" ht="15.75">
      <c r="A17" s="8"/>
      <c r="B17" s="3" t="s">
        <v>2</v>
      </c>
      <c r="C17" s="4"/>
      <c r="D17" s="1"/>
    </row>
    <row r="18" spans="1:4" ht="15.75">
      <c r="A18" s="9"/>
      <c r="B18" s="5" t="s">
        <v>5</v>
      </c>
      <c r="C18" s="6"/>
      <c r="D18" s="32" t="s">
        <v>91</v>
      </c>
    </row>
    <row r="19" spans="1:4" ht="12.75">
      <c r="A19" s="33" t="s">
        <v>7</v>
      </c>
      <c r="B19" s="34" t="s">
        <v>8</v>
      </c>
      <c r="C19" s="11" t="s">
        <v>9</v>
      </c>
      <c r="D19" s="11" t="s">
        <v>9</v>
      </c>
    </row>
    <row r="20" spans="1:4" ht="12.75">
      <c r="A20" s="33"/>
      <c r="B20" s="34"/>
      <c r="C20" s="10" t="s">
        <v>92</v>
      </c>
      <c r="D20" s="10" t="s">
        <v>93</v>
      </c>
    </row>
    <row r="21" spans="1:4" ht="12.75">
      <c r="A21" s="12" t="s">
        <v>10</v>
      </c>
      <c r="B21" s="13" t="s">
        <v>11</v>
      </c>
      <c r="C21" s="14">
        <f>C22+C48</f>
        <v>6228.3</v>
      </c>
      <c r="D21" s="14">
        <f>D22+D48</f>
        <v>5258.5</v>
      </c>
    </row>
    <row r="22" spans="1:4" ht="12.75">
      <c r="A22" s="12" t="s">
        <v>12</v>
      </c>
      <c r="B22" s="15" t="s">
        <v>13</v>
      </c>
      <c r="C22" s="14">
        <f>C23+C26+C36+C44</f>
        <v>1217.8</v>
      </c>
      <c r="D22" s="14">
        <f>D23+D26+D36+D44</f>
        <v>1299.3999999999999</v>
      </c>
    </row>
    <row r="23" spans="1:4" ht="12.75">
      <c r="A23" s="12" t="s">
        <v>14</v>
      </c>
      <c r="B23" s="13" t="s">
        <v>15</v>
      </c>
      <c r="C23" s="16">
        <f>C24</f>
        <v>270</v>
      </c>
      <c r="D23" s="16">
        <f>D24</f>
        <v>280</v>
      </c>
    </row>
    <row r="24" spans="1:4" ht="12.75">
      <c r="A24" s="12" t="s">
        <v>16</v>
      </c>
      <c r="B24" s="15" t="s">
        <v>17</v>
      </c>
      <c r="C24" s="16">
        <f>C25</f>
        <v>270</v>
      </c>
      <c r="D24" s="16">
        <f>D25</f>
        <v>280</v>
      </c>
    </row>
    <row r="25" spans="1:4" ht="67.5">
      <c r="A25" s="12" t="s">
        <v>18</v>
      </c>
      <c r="B25" s="13" t="s">
        <v>19</v>
      </c>
      <c r="C25" s="16">
        <v>270</v>
      </c>
      <c r="D25" s="16">
        <v>280</v>
      </c>
    </row>
    <row r="26" spans="1:4" ht="33.75">
      <c r="A26" s="17" t="s">
        <v>20</v>
      </c>
      <c r="B26" s="18" t="s">
        <v>21</v>
      </c>
      <c r="C26" s="19">
        <f>C27</f>
        <v>839.5</v>
      </c>
      <c r="D26" s="19">
        <f>D27</f>
        <v>911.0999999999999</v>
      </c>
    </row>
    <row r="27" spans="1:4" ht="33.75">
      <c r="A27" s="17" t="s">
        <v>22</v>
      </c>
      <c r="B27" s="18" t="s">
        <v>23</v>
      </c>
      <c r="C27" s="20">
        <f>C29+C30+C32+C34</f>
        <v>839.5</v>
      </c>
      <c r="D27" s="20">
        <f>D29+D30+D32+D34</f>
        <v>911.0999999999999</v>
      </c>
    </row>
    <row r="28" spans="1:4" ht="67.5">
      <c r="A28" s="17" t="s">
        <v>24</v>
      </c>
      <c r="B28" s="21" t="s">
        <v>25</v>
      </c>
      <c r="C28" s="20">
        <f>C29</f>
        <v>386</v>
      </c>
      <c r="D28" s="20">
        <f>D29</f>
        <v>416</v>
      </c>
    </row>
    <row r="29" spans="1:4" ht="101.25">
      <c r="A29" s="17" t="s">
        <v>26</v>
      </c>
      <c r="B29" s="22" t="s">
        <v>27</v>
      </c>
      <c r="C29" s="20">
        <v>386</v>
      </c>
      <c r="D29" s="20">
        <v>416</v>
      </c>
    </row>
    <row r="30" spans="1:4" ht="78.75">
      <c r="A30" s="17" t="s">
        <v>28</v>
      </c>
      <c r="B30" s="18" t="s">
        <v>29</v>
      </c>
      <c r="C30" s="20">
        <f>C31</f>
        <v>2.6</v>
      </c>
      <c r="D30" s="20">
        <f>D31</f>
        <v>2.8</v>
      </c>
    </row>
    <row r="31" spans="1:4" ht="112.5">
      <c r="A31" s="17" t="s">
        <v>30</v>
      </c>
      <c r="B31" s="18" t="s">
        <v>31</v>
      </c>
      <c r="C31" s="20">
        <v>2.6</v>
      </c>
      <c r="D31" s="20">
        <v>2.8</v>
      </c>
    </row>
    <row r="32" spans="1:4" ht="67.5">
      <c r="A32" s="17" t="s">
        <v>32</v>
      </c>
      <c r="B32" s="18" t="s">
        <v>33</v>
      </c>
      <c r="C32" s="20">
        <f>C33</f>
        <v>500.9</v>
      </c>
      <c r="D32" s="20">
        <f>D33</f>
        <v>542.3</v>
      </c>
    </row>
    <row r="33" spans="1:4" ht="101.25">
      <c r="A33" s="17" t="s">
        <v>34</v>
      </c>
      <c r="B33" s="18" t="s">
        <v>35</v>
      </c>
      <c r="C33" s="20">
        <v>500.9</v>
      </c>
      <c r="D33" s="20">
        <v>542.3</v>
      </c>
    </row>
    <row r="34" spans="1:4" ht="67.5">
      <c r="A34" s="23" t="s">
        <v>36</v>
      </c>
      <c r="B34" s="24" t="s">
        <v>37</v>
      </c>
      <c r="C34" s="20">
        <f>C35</f>
        <v>-50</v>
      </c>
      <c r="D34" s="20">
        <f>D35</f>
        <v>-50</v>
      </c>
    </row>
    <row r="35" spans="1:4" ht="101.25">
      <c r="A35" s="23" t="s">
        <v>36</v>
      </c>
      <c r="B35" s="24" t="s">
        <v>38</v>
      </c>
      <c r="C35" s="20">
        <v>-50</v>
      </c>
      <c r="D35" s="20">
        <v>-50</v>
      </c>
    </row>
    <row r="36" spans="1:4" ht="12.75">
      <c r="A36" s="25" t="s">
        <v>39</v>
      </c>
      <c r="B36" s="26" t="s">
        <v>40</v>
      </c>
      <c r="C36" s="27">
        <f>C37+C39</f>
        <v>90</v>
      </c>
      <c r="D36" s="27">
        <f>D37+D39</f>
        <v>90</v>
      </c>
    </row>
    <row r="37" spans="1:4" ht="12.75">
      <c r="A37" s="28" t="s">
        <v>41</v>
      </c>
      <c r="B37" s="29" t="s">
        <v>42</v>
      </c>
      <c r="C37" s="30">
        <f>C38</f>
        <v>28</v>
      </c>
      <c r="D37" s="30">
        <f>D38</f>
        <v>28</v>
      </c>
    </row>
    <row r="38" spans="1:4" ht="45">
      <c r="A38" s="28" t="s">
        <v>43</v>
      </c>
      <c r="B38" s="29" t="s">
        <v>44</v>
      </c>
      <c r="C38" s="30">
        <v>28</v>
      </c>
      <c r="D38" s="30">
        <v>28</v>
      </c>
    </row>
    <row r="39" spans="1:4" ht="12.75">
      <c r="A39" s="28" t="s">
        <v>45</v>
      </c>
      <c r="B39" s="29" t="s">
        <v>46</v>
      </c>
      <c r="C39" s="30">
        <f>C40+C42</f>
        <v>62</v>
      </c>
      <c r="D39" s="30">
        <v>62</v>
      </c>
    </row>
    <row r="40" spans="1:4" ht="12.75">
      <c r="A40" s="28" t="s">
        <v>47</v>
      </c>
      <c r="B40" s="29" t="s">
        <v>48</v>
      </c>
      <c r="C40" s="30">
        <f>C41</f>
        <v>37</v>
      </c>
      <c r="D40" s="30">
        <f>D41</f>
        <v>37</v>
      </c>
    </row>
    <row r="41" spans="1:4" ht="33.75">
      <c r="A41" s="28" t="s">
        <v>49</v>
      </c>
      <c r="B41" s="29" t="s">
        <v>50</v>
      </c>
      <c r="C41" s="30">
        <v>37</v>
      </c>
      <c r="D41" s="30">
        <v>37</v>
      </c>
    </row>
    <row r="42" spans="1:4" ht="12.75">
      <c r="A42" s="28" t="s">
        <v>51</v>
      </c>
      <c r="B42" s="29" t="s">
        <v>52</v>
      </c>
      <c r="C42" s="30">
        <f>C43</f>
        <v>25</v>
      </c>
      <c r="D42" s="30">
        <f>D43</f>
        <v>25</v>
      </c>
    </row>
    <row r="43" spans="1:4" ht="33.75">
      <c r="A43" s="28" t="s">
        <v>53</v>
      </c>
      <c r="B43" s="29" t="s">
        <v>54</v>
      </c>
      <c r="C43" s="30">
        <v>25</v>
      </c>
      <c r="D43" s="30">
        <v>25</v>
      </c>
    </row>
    <row r="44" spans="1:4" ht="33.75">
      <c r="A44" s="28" t="s">
        <v>55</v>
      </c>
      <c r="B44" s="29" t="s">
        <v>56</v>
      </c>
      <c r="C44" s="30">
        <f aca="true" t="shared" si="0" ref="C44:D46">C45</f>
        <v>18.3</v>
      </c>
      <c r="D44" s="30">
        <f t="shared" si="0"/>
        <v>18.3</v>
      </c>
    </row>
    <row r="45" spans="1:4" ht="78.75">
      <c r="A45" s="28" t="s">
        <v>57</v>
      </c>
      <c r="B45" s="29" t="s">
        <v>58</v>
      </c>
      <c r="C45" s="30">
        <f t="shared" si="0"/>
        <v>18.3</v>
      </c>
      <c r="D45" s="30">
        <f t="shared" si="0"/>
        <v>18.3</v>
      </c>
    </row>
    <row r="46" spans="1:4" ht="78.75">
      <c r="A46" s="28" t="s">
        <v>59</v>
      </c>
      <c r="B46" s="29" t="s">
        <v>60</v>
      </c>
      <c r="C46" s="30">
        <f t="shared" si="0"/>
        <v>18.3</v>
      </c>
      <c r="D46" s="30">
        <f t="shared" si="0"/>
        <v>18.3</v>
      </c>
    </row>
    <row r="47" spans="1:4" ht="56.25">
      <c r="A47" s="28" t="s">
        <v>61</v>
      </c>
      <c r="B47" s="29" t="s">
        <v>62</v>
      </c>
      <c r="C47" s="30">
        <v>18.3</v>
      </c>
      <c r="D47" s="30">
        <v>18.3</v>
      </c>
    </row>
    <row r="48" spans="1:4" ht="12.75">
      <c r="A48" s="28" t="s">
        <v>63</v>
      </c>
      <c r="B48" s="29" t="s">
        <v>64</v>
      </c>
      <c r="C48" s="27">
        <f>C49</f>
        <v>5010.5</v>
      </c>
      <c r="D48" s="27">
        <f>D49</f>
        <v>3959.1</v>
      </c>
    </row>
    <row r="49" spans="1:4" ht="33.75">
      <c r="A49" s="28" t="s">
        <v>65</v>
      </c>
      <c r="B49" s="29" t="s">
        <v>66</v>
      </c>
      <c r="C49" s="27">
        <f>C50+C53+C56</f>
        <v>5010.5</v>
      </c>
      <c r="D49" s="27">
        <f>D50+D53+D56</f>
        <v>3959.1</v>
      </c>
    </row>
    <row r="50" spans="1:4" ht="22.5">
      <c r="A50" s="28" t="s">
        <v>67</v>
      </c>
      <c r="B50" s="29" t="s">
        <v>68</v>
      </c>
      <c r="C50" s="27">
        <f>C51</f>
        <v>3565</v>
      </c>
      <c r="D50" s="27">
        <f>D51</f>
        <v>3565</v>
      </c>
    </row>
    <row r="51" spans="1:4" ht="22.5">
      <c r="A51" s="28" t="s">
        <v>69</v>
      </c>
      <c r="B51" s="29" t="s">
        <v>70</v>
      </c>
      <c r="C51" s="27">
        <f>C52</f>
        <v>3565</v>
      </c>
      <c r="D51" s="27">
        <f>D52</f>
        <v>3565</v>
      </c>
    </row>
    <row r="52" spans="1:4" ht="33.75">
      <c r="A52" s="28" t="s">
        <v>71</v>
      </c>
      <c r="B52" s="29" t="s">
        <v>72</v>
      </c>
      <c r="C52" s="30">
        <v>3565</v>
      </c>
      <c r="D52" s="30">
        <v>3565</v>
      </c>
    </row>
    <row r="53" spans="1:4" ht="31.5">
      <c r="A53" s="25" t="s">
        <v>73</v>
      </c>
      <c r="B53" s="26" t="s">
        <v>74</v>
      </c>
      <c r="C53" s="30">
        <f>C54</f>
        <v>1283.1</v>
      </c>
      <c r="D53" s="30">
        <f>D54</f>
        <v>226</v>
      </c>
    </row>
    <row r="54" spans="1:4" ht="12.75">
      <c r="A54" s="28" t="s">
        <v>75</v>
      </c>
      <c r="B54" s="29" t="s">
        <v>76</v>
      </c>
      <c r="C54" s="30">
        <f>C55</f>
        <v>1283.1</v>
      </c>
      <c r="D54" s="30">
        <f>D55</f>
        <v>226</v>
      </c>
    </row>
    <row r="55" spans="1:4" ht="12.75">
      <c r="A55" s="28" t="s">
        <v>77</v>
      </c>
      <c r="B55" s="29" t="s">
        <v>78</v>
      </c>
      <c r="C55" s="30">
        <v>1283.1</v>
      </c>
      <c r="D55" s="30">
        <v>226</v>
      </c>
    </row>
    <row r="56" spans="1:4" ht="22.5">
      <c r="A56" s="28" t="s">
        <v>79</v>
      </c>
      <c r="B56" s="29" t="s">
        <v>80</v>
      </c>
      <c r="C56" s="27">
        <f>C58+C61+C57</f>
        <v>162.4</v>
      </c>
      <c r="D56" s="27">
        <f>D58+D61+D57</f>
        <v>168.1</v>
      </c>
    </row>
    <row r="57" spans="1:4" ht="45">
      <c r="A57" s="12" t="s">
        <v>81</v>
      </c>
      <c r="B57" s="31" t="s">
        <v>82</v>
      </c>
      <c r="C57" s="27">
        <v>1</v>
      </c>
      <c r="D57" s="27">
        <v>1</v>
      </c>
    </row>
    <row r="58" spans="1:4" ht="33.75">
      <c r="A58" s="28" t="s">
        <v>83</v>
      </c>
      <c r="B58" s="29" t="s">
        <v>84</v>
      </c>
      <c r="C58" s="30">
        <f>C59</f>
        <v>136.4</v>
      </c>
      <c r="D58" s="30">
        <f>D59</f>
        <v>142.1</v>
      </c>
    </row>
    <row r="59" spans="1:4" ht="45">
      <c r="A59" s="28" t="s">
        <v>85</v>
      </c>
      <c r="B59" s="29" t="s">
        <v>86</v>
      </c>
      <c r="C59" s="30">
        <v>136.4</v>
      </c>
      <c r="D59" s="30">
        <v>142.1</v>
      </c>
    </row>
    <row r="60" spans="1:4" ht="33.75">
      <c r="A60" s="28" t="s">
        <v>87</v>
      </c>
      <c r="B60" s="29" t="s">
        <v>88</v>
      </c>
      <c r="C60" s="30">
        <f>C61</f>
        <v>25</v>
      </c>
      <c r="D60" s="30">
        <v>25</v>
      </c>
    </row>
    <row r="61" spans="1:4" ht="33.75">
      <c r="A61" s="28" t="s">
        <v>89</v>
      </c>
      <c r="B61" s="29" t="s">
        <v>90</v>
      </c>
      <c r="C61" s="30">
        <v>25</v>
      </c>
      <c r="D61" s="30">
        <v>25</v>
      </c>
    </row>
  </sheetData>
  <sheetProtection/>
  <mergeCells count="2">
    <mergeCell ref="A19:A20"/>
    <mergeCell ref="B19:B20"/>
  </mergeCells>
  <printOptions/>
  <pageMargins left="0.75" right="0.75" top="1" bottom="1" header="0.5" footer="0.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экономики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 Галина Витальевна</dc:creator>
  <cp:keywords/>
  <dc:description/>
  <cp:lastModifiedBy>Пользователь Windows</cp:lastModifiedBy>
  <cp:lastPrinted>2020-12-26T01:12:08Z</cp:lastPrinted>
  <dcterms:created xsi:type="dcterms:W3CDTF">2007-03-09T03:11:53Z</dcterms:created>
  <dcterms:modified xsi:type="dcterms:W3CDTF">2020-12-26T01:12:11Z</dcterms:modified>
  <cp:category/>
  <cp:version/>
  <cp:contentType/>
  <cp:contentStatus/>
</cp:coreProperties>
</file>