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330" windowHeight="9090" activeTab="0"/>
  </bookViews>
  <sheets>
    <sheet name="стр1" sheetId="1" r:id="rId1"/>
  </sheets>
  <definedNames/>
  <calcPr fullCalcOnLoad="1" fullPrecision="0"/>
</workbook>
</file>

<file path=xl/sharedStrings.xml><?xml version="1.0" encoding="utf-8"?>
<sst xmlns="http://schemas.openxmlformats.org/spreadsheetml/2006/main" count="80" uniqueCount="63">
  <si>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</si>
  <si>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</si>
  <si>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</si>
  <si>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</si>
  <si>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</si>
  <si>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</si>
  <si>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</si>
  <si>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</si>
  <si>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</si>
  <si>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Приказом организации от "</t>
  </si>
  <si>
    <t>"</t>
  </si>
  <si>
    <t xml:space="preserve">г. № 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</si>
  <si>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</si>
  <si>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</si>
  <si>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</si>
  <si>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</si>
  <si>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</si>
  <si>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</si>
  <si>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</si>
  <si>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</si>
  <si>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</si>
  <si>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Тарифная ставка (оклад) и пр., руб.</t>
  </si>
  <si>
    <t>Надбавки, руб.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</si>
  <si>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</si>
  <si>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</si>
  <si>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</si>
  <si>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</si>
  <si>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</si>
  <si>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</si>
  <si>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</si>
  <si>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</si>
  <si>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00352437</t>
  </si>
  <si>
    <t>0102</t>
  </si>
  <si>
    <t>Глава администрации</t>
  </si>
  <si>
    <t>РК</t>
  </si>
  <si>
    <t>ТК</t>
  </si>
  <si>
    <t>Примечание</t>
  </si>
  <si>
    <t>выслуга 20%</t>
  </si>
  <si>
    <t>01</t>
  </si>
  <si>
    <t>Тарифная ставка (оклад) и пр., руб. с учетом инфляции</t>
  </si>
  <si>
    <t>Руководитель</t>
  </si>
  <si>
    <t>Тарифная</t>
  </si>
  <si>
    <t>выслуга 30%</t>
  </si>
  <si>
    <t>Администрация  Селосонского сельсовета</t>
  </si>
  <si>
    <t>Глава Селосонского сельсовета</t>
  </si>
  <si>
    <t>ставка (оклад) с учетом инфляции с 01.01.2015</t>
  </si>
  <si>
    <t>Материальная помощь    -</t>
  </si>
  <si>
    <t xml:space="preserve">Ос.условия главе          </t>
  </si>
  <si>
    <t>Литвиненко О.С.</t>
  </si>
  <si>
    <t>января</t>
  </si>
  <si>
    <t xml:space="preserve">Премия                                 </t>
  </si>
  <si>
    <t xml:space="preserve">Итого ФОТ                                                                                          </t>
  </si>
  <si>
    <t>1</t>
  </si>
  <si>
    <t>Всего в месяц, руб.
(гр. 5 + гр. 6 + гр. 7 + гр. 8)</t>
  </si>
  <si>
    <t>21</t>
  </si>
  <si>
    <t>12 месяцев</t>
  </si>
  <si>
    <t xml:space="preserve">ФОТ за 12 месяцев                                                                              </t>
  </si>
  <si>
    <t>24.12.2020</t>
  </si>
  <si>
    <t>24</t>
  </si>
  <si>
    <t>12</t>
  </si>
  <si>
    <t>2020</t>
  </si>
  <si>
    <t>Горелов И.Е.</t>
  </si>
  <si>
    <t>92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</si>
</sst>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4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3" fillId="0" borderId="10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54"/>
  <sheetViews>
    <sheetView tabSelected="1" zoomScaleSheetLayoutView="100" zoomScalePageLayoutView="0" workbookViewId="0" topLeftCell="A3">
      <selection activeCell="GB10" sqref="GB10:GF10"/>
    </sheetView>
  </sheetViews>
  <sheetFormatPr defaultColWidth="0.875" defaultRowHeight="12.75"/>
  <cols>
    <col min="1" max="19" width="0.875" style="1" customWidth="1"/>
    <col min="20" max="20" width="1.875" style="1" customWidth="1"/>
    <col min="21" max="40" width="0.875" style="1" customWidth="1"/>
    <col min="41" max="41" width="0.12890625" style="1" customWidth="1"/>
    <col min="42" max="59" width="0.875" style="1" customWidth="1"/>
    <col min="60" max="60" width="2.375" style="1" customWidth="1"/>
    <col min="61" max="79" width="0.875" style="1" customWidth="1"/>
    <col min="80" max="80" width="2.00390625" style="1" customWidth="1"/>
    <col min="81" max="88" width="0.875" style="1" customWidth="1"/>
    <col min="89" max="89" width="0.12890625" style="1" customWidth="1"/>
    <col min="90" max="90" width="0.875" style="1" hidden="1" customWidth="1"/>
    <col min="91" max="91" width="0.12890625" style="1" hidden="1" customWidth="1"/>
    <col min="92" max="111" width="0.875" style="1" hidden="1" customWidth="1"/>
    <col min="112" max="112" width="2.125" style="1" hidden="1" customWidth="1"/>
    <col min="113" max="113" width="1.00390625" style="1" customWidth="1"/>
    <col min="114" max="157" width="0.875" style="1" customWidth="1"/>
    <col min="158" max="158" width="1.875" style="1" customWidth="1"/>
    <col min="159" max="159" width="1.625" style="1" customWidth="1"/>
    <col min="160" max="16384" width="0.875" style="1" customWidth="1"/>
  </cols>
  <sheetData>
    <row r="1" spans="142:188" s="3" customFormat="1" ht="35.25" customHeight="1">
      <c r="EL1" s="9"/>
      <c r="EM1" s="9"/>
      <c r="EN1" s="9"/>
      <c r="EO1" s="9"/>
      <c r="EP1" s="9"/>
      <c r="EQ1" s="9"/>
      <c r="ES1" s="9"/>
      <c r="EU1" s="56" t="s">
        <v>28</v>
      </c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</row>
    <row r="3" spans="174:188" ht="12.75">
      <c r="FR3" s="59" t="s">
        <v>0</v>
      </c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1"/>
    </row>
    <row r="4" spans="172:188" ht="12.75">
      <c r="FP4" s="2" t="s">
        <v>2</v>
      </c>
      <c r="FR4" s="59" t="s">
        <v>1</v>
      </c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1"/>
    </row>
    <row r="5" spans="1:188" ht="12.75">
      <c r="A5" s="65" t="s">
        <v>43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  <c r="FE5" s="65"/>
      <c r="FP5" s="2" t="s">
        <v>3</v>
      </c>
      <c r="FR5" s="62" t="s">
        <v>31</v>
      </c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4"/>
    </row>
    <row r="6" spans="1:161" s="3" customFormat="1" ht="11.25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</row>
    <row r="8" spans="69:126" ht="13.5" customHeight="1">
      <c r="BQ8" s="66" t="s">
        <v>6</v>
      </c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8"/>
      <c r="CI8" s="66" t="s">
        <v>7</v>
      </c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8"/>
    </row>
    <row r="9" spans="67:131" ht="15" customHeight="1">
      <c r="BO9" s="4" t="s">
        <v>5</v>
      </c>
      <c r="BQ9" s="52" t="s">
        <v>52</v>
      </c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4"/>
      <c r="CI9" s="52" t="s">
        <v>57</v>
      </c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4"/>
      <c r="EA9" s="1" t="s">
        <v>8</v>
      </c>
    </row>
    <row r="10" spans="131:188" ht="12.75">
      <c r="EA10" s="1" t="s">
        <v>9</v>
      </c>
      <c r="FA10" s="58" t="s">
        <v>58</v>
      </c>
      <c r="FB10" s="58"/>
      <c r="FC10" s="58"/>
      <c r="FD10" s="1" t="s">
        <v>10</v>
      </c>
      <c r="FF10" s="58" t="s">
        <v>59</v>
      </c>
      <c r="FG10" s="58"/>
      <c r="FH10" s="58"/>
      <c r="FI10" s="58"/>
      <c r="FJ10" s="58"/>
      <c r="FK10" s="58"/>
      <c r="FL10" s="58"/>
      <c r="FM10" s="58"/>
      <c r="FN10" s="58"/>
      <c r="FO10" s="55" t="s">
        <v>60</v>
      </c>
      <c r="FP10" s="55"/>
      <c r="FQ10" s="55"/>
      <c r="FR10" s="55"/>
      <c r="FS10" s="55"/>
      <c r="FT10" s="55"/>
      <c r="FU10" s="55"/>
      <c r="FW10" s="1" t="s">
        <v>11</v>
      </c>
      <c r="GB10" s="58" t="s">
        <v>62</v>
      </c>
      <c r="GC10" s="58"/>
      <c r="GD10" s="58"/>
      <c r="GE10" s="58"/>
      <c r="GF10" s="58"/>
    </row>
    <row r="11" spans="34:188" ht="12.75">
      <c r="AH11" s="2" t="s">
        <v>14</v>
      </c>
      <c r="AJ11" s="69" t="s">
        <v>55</v>
      </c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W11" s="1" t="s">
        <v>15</v>
      </c>
      <c r="AZ11" s="58" t="s">
        <v>38</v>
      </c>
      <c r="BA11" s="58"/>
      <c r="BB11" s="58"/>
      <c r="BC11" s="1" t="s">
        <v>10</v>
      </c>
      <c r="BE11" s="69" t="s">
        <v>49</v>
      </c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57">
        <v>20</v>
      </c>
      <c r="BR11" s="57"/>
      <c r="BS11" s="57"/>
      <c r="BT11" s="57"/>
      <c r="BU11" s="70" t="s">
        <v>54</v>
      </c>
      <c r="BV11" s="70"/>
      <c r="BW11" s="70"/>
      <c r="BY11" s="1" t="s">
        <v>16</v>
      </c>
      <c r="EA11" s="1" t="s">
        <v>12</v>
      </c>
      <c r="ES11" s="5"/>
      <c r="ET11" s="69">
        <v>1</v>
      </c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GF11" s="2" t="s">
        <v>13</v>
      </c>
    </row>
    <row r="13" spans="1:188" ht="12.75" customHeight="1" hidden="1">
      <c r="A13" s="34" t="s">
        <v>17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6"/>
      <c r="AE13" s="43" t="s">
        <v>29</v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5"/>
      <c r="BI13" s="43" t="s">
        <v>20</v>
      </c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5"/>
      <c r="BX13" s="43" t="s">
        <v>21</v>
      </c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34" t="s">
        <v>22</v>
      </c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6"/>
      <c r="EP13" s="49" t="s">
        <v>30</v>
      </c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1"/>
      <c r="FR13" s="49" t="s">
        <v>36</v>
      </c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1"/>
    </row>
    <row r="14" spans="1:188" ht="27" customHeight="1" hidden="1">
      <c r="A14" s="37" t="s">
        <v>18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9"/>
      <c r="U14" s="40" t="s">
        <v>19</v>
      </c>
      <c r="V14" s="41"/>
      <c r="W14" s="41"/>
      <c r="X14" s="41"/>
      <c r="Y14" s="41"/>
      <c r="Z14" s="41"/>
      <c r="AA14" s="41"/>
      <c r="AB14" s="41"/>
      <c r="AC14" s="41"/>
      <c r="AD14" s="42"/>
      <c r="AE14" s="46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46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8"/>
      <c r="BX14" s="46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8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71" t="s">
        <v>37</v>
      </c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 t="s">
        <v>34</v>
      </c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 t="s">
        <v>35</v>
      </c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37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9"/>
      <c r="FR14" s="37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9"/>
    </row>
    <row r="15" spans="1:188" ht="12.75" hidden="1">
      <c r="A15" s="33">
        <v>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>
        <v>2</v>
      </c>
      <c r="V15" s="33"/>
      <c r="W15" s="33"/>
      <c r="X15" s="33"/>
      <c r="Y15" s="33"/>
      <c r="Z15" s="33"/>
      <c r="AA15" s="33"/>
      <c r="AB15" s="33"/>
      <c r="AC15" s="33"/>
      <c r="AD15" s="33"/>
      <c r="AE15" s="33">
        <v>3</v>
      </c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>
        <v>4</v>
      </c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>
        <v>5</v>
      </c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33">
        <v>6</v>
      </c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>
        <v>7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>
        <v>8</v>
      </c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>
        <v>9</v>
      </c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>
        <v>10</v>
      </c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</row>
    <row r="16" spans="1:188" ht="12.75" hidden="1">
      <c r="A16" s="30" t="s">
        <v>33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1" t="s">
        <v>32</v>
      </c>
      <c r="V16" s="31"/>
      <c r="W16" s="31"/>
      <c r="X16" s="31"/>
      <c r="Y16" s="31"/>
      <c r="Z16" s="31"/>
      <c r="AA16" s="31"/>
      <c r="AB16" s="31"/>
      <c r="AC16" s="31"/>
      <c r="AD16" s="31"/>
      <c r="AE16" s="30" t="s">
        <v>33</v>
      </c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2">
        <v>1</v>
      </c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>
        <v>7749</v>
      </c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32">
        <v>1549.8</v>
      </c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>
        <v>2789.64</v>
      </c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>
        <v>2789.64</v>
      </c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>
        <v>14878.08</v>
      </c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</row>
    <row r="17" spans="1:188" ht="12.75" hidden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</row>
    <row r="18" spans="1:188" ht="12.75" hidden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</row>
    <row r="19" spans="1:188" ht="12.75" hidden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</row>
    <row r="20" spans="1:188" ht="12.75" hidden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</row>
    <row r="21" spans="1:188" ht="12.75" hidden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</row>
    <row r="22" spans="1:188" ht="12.75" hidden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</row>
    <row r="23" spans="1:188" ht="12.75" hidden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</row>
    <row r="24" spans="59:186" ht="12.75" hidden="1">
      <c r="BG24" s="2" t="s">
        <v>23</v>
      </c>
      <c r="BI24" s="32">
        <v>1</v>
      </c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>
        <v>7749</v>
      </c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32">
        <v>1549.8</v>
      </c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>
        <v>2789.64</v>
      </c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>
        <v>2789.64</v>
      </c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>
        <v>14878.08</v>
      </c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1">
        <v>833</v>
      </c>
      <c r="FS24" s="1">
        <v>833</v>
      </c>
      <c r="FU24" s="1">
        <v>833</v>
      </c>
      <c r="FW24" s="1">
        <v>833</v>
      </c>
      <c r="FX24" s="1">
        <v>833</v>
      </c>
      <c r="GD24" s="1">
        <v>833</v>
      </c>
    </row>
    <row r="25" spans="59:173" ht="12.75">
      <c r="BG25" s="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</row>
    <row r="26" spans="1:188" ht="12.75" customHeight="1">
      <c r="A26" s="34" t="s">
        <v>17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6"/>
      <c r="AE26" s="43" t="s">
        <v>29</v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5"/>
      <c r="BI26" s="43" t="s">
        <v>20</v>
      </c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5"/>
      <c r="BX26" s="43" t="s">
        <v>21</v>
      </c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5"/>
      <c r="CM26" s="43" t="s">
        <v>39</v>
      </c>
      <c r="CN26" s="74"/>
      <c r="CO26" s="74"/>
      <c r="CP26" s="74"/>
      <c r="CQ26" s="74"/>
      <c r="CR26" s="74"/>
      <c r="CS26" s="74"/>
      <c r="CT26" s="74"/>
      <c r="CU26" s="74"/>
      <c r="CV26" s="74"/>
      <c r="CW26" s="75"/>
      <c r="CX26" s="43" t="s">
        <v>41</v>
      </c>
      <c r="CY26" s="44"/>
      <c r="CZ26" s="44"/>
      <c r="DA26" s="44"/>
      <c r="DB26" s="44"/>
      <c r="DC26" s="44"/>
      <c r="DD26" s="44"/>
      <c r="DE26" s="44"/>
      <c r="DF26" s="44"/>
      <c r="DG26" s="44"/>
      <c r="DH26" s="45"/>
      <c r="DI26" s="34" t="s">
        <v>22</v>
      </c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6"/>
      <c r="EP26" s="49" t="s">
        <v>53</v>
      </c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1"/>
      <c r="FR26" s="49" t="s">
        <v>36</v>
      </c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1"/>
    </row>
    <row r="27" spans="1:188" ht="81" customHeight="1">
      <c r="A27" s="37" t="s">
        <v>18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9"/>
      <c r="U27" s="40" t="s">
        <v>19</v>
      </c>
      <c r="V27" s="41"/>
      <c r="W27" s="41"/>
      <c r="X27" s="41"/>
      <c r="Y27" s="41"/>
      <c r="Z27" s="41"/>
      <c r="AA27" s="41"/>
      <c r="AB27" s="41"/>
      <c r="AC27" s="41"/>
      <c r="AD27" s="42"/>
      <c r="AE27" s="46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8"/>
      <c r="BI27" s="46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8"/>
      <c r="BX27" s="46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8"/>
      <c r="CM27" s="76"/>
      <c r="CN27" s="77"/>
      <c r="CO27" s="77"/>
      <c r="CP27" s="77"/>
      <c r="CQ27" s="77"/>
      <c r="CR27" s="77"/>
      <c r="CS27" s="77"/>
      <c r="CT27" s="77"/>
      <c r="CU27" s="77"/>
      <c r="CV27" s="77"/>
      <c r="CW27" s="78"/>
      <c r="CX27" s="46" t="s">
        <v>45</v>
      </c>
      <c r="CY27" s="47"/>
      <c r="CZ27" s="47"/>
      <c r="DA27" s="47"/>
      <c r="DB27" s="47"/>
      <c r="DC27" s="47"/>
      <c r="DD27" s="47"/>
      <c r="DE27" s="47"/>
      <c r="DF27" s="47"/>
      <c r="DG27" s="47"/>
      <c r="DH27" s="48"/>
      <c r="DI27" s="71" t="s">
        <v>42</v>
      </c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 t="s">
        <v>34</v>
      </c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 t="s">
        <v>35</v>
      </c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37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9"/>
      <c r="FR27" s="37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9"/>
    </row>
    <row r="28" spans="1:188" ht="13.5">
      <c r="A28" s="72">
        <v>1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>
        <v>2</v>
      </c>
      <c r="V28" s="72"/>
      <c r="W28" s="72"/>
      <c r="X28" s="72"/>
      <c r="Y28" s="72"/>
      <c r="Z28" s="72"/>
      <c r="AA28" s="72"/>
      <c r="AB28" s="72"/>
      <c r="AC28" s="72"/>
      <c r="AD28" s="72"/>
      <c r="AE28" s="72">
        <v>3</v>
      </c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>
        <v>4</v>
      </c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>
        <v>5</v>
      </c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9">
        <v>6</v>
      </c>
      <c r="CN28" s="80"/>
      <c r="CO28" s="80"/>
      <c r="CP28" s="80"/>
      <c r="CQ28" s="80"/>
      <c r="CR28" s="80"/>
      <c r="CS28" s="80"/>
      <c r="CT28" s="80"/>
      <c r="CU28" s="80"/>
      <c r="CV28" s="80"/>
      <c r="CW28" s="81"/>
      <c r="CX28" s="79">
        <v>7</v>
      </c>
      <c r="CY28" s="80"/>
      <c r="CZ28" s="80"/>
      <c r="DA28" s="80"/>
      <c r="DB28" s="80"/>
      <c r="DC28" s="80"/>
      <c r="DD28" s="80"/>
      <c r="DE28" s="80"/>
      <c r="DF28" s="80"/>
      <c r="DG28" s="80"/>
      <c r="DH28" s="81"/>
      <c r="DI28" s="72">
        <v>6</v>
      </c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>
        <v>7</v>
      </c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>
        <v>8</v>
      </c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>
        <v>9</v>
      </c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>
        <v>10</v>
      </c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</row>
    <row r="29" spans="1:188" ht="12.75">
      <c r="A29" s="30" t="s">
        <v>40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1" t="s">
        <v>32</v>
      </c>
      <c r="V29" s="31"/>
      <c r="W29" s="31"/>
      <c r="X29" s="31"/>
      <c r="Y29" s="31"/>
      <c r="Z29" s="31"/>
      <c r="AA29" s="31"/>
      <c r="AB29" s="31"/>
      <c r="AC29" s="31"/>
      <c r="AD29" s="31"/>
      <c r="AE29" s="30" t="s">
        <v>44</v>
      </c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2">
        <v>1</v>
      </c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73">
        <v>12087</v>
      </c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82">
        <v>10799</v>
      </c>
      <c r="CN29" s="83"/>
      <c r="CO29" s="83"/>
      <c r="CP29" s="83"/>
      <c r="CQ29" s="83"/>
      <c r="CR29" s="83"/>
      <c r="CS29" s="83"/>
      <c r="CT29" s="83"/>
      <c r="CU29" s="83"/>
      <c r="CV29" s="83"/>
      <c r="CW29" s="84"/>
      <c r="CX29" s="82">
        <v>11576</v>
      </c>
      <c r="CY29" s="83"/>
      <c r="CZ29" s="83"/>
      <c r="DA29" s="83"/>
      <c r="DB29" s="83"/>
      <c r="DC29" s="83"/>
      <c r="DD29" s="83"/>
      <c r="DE29" s="83"/>
      <c r="DF29" s="83"/>
      <c r="DG29" s="83"/>
      <c r="DH29" s="84"/>
      <c r="DI29" s="73">
        <f>BX29*0.3</f>
        <v>3626.1</v>
      </c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>
        <f>(BX29+DI29)*0.3</f>
        <v>4713.93</v>
      </c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>
        <f>(BX29+DI29)*0.3</f>
        <v>4713.93</v>
      </c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>
        <f>BX29+DI29+DT29+EE29</f>
        <v>25140.96</v>
      </c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</row>
    <row r="30" spans="1:188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85"/>
      <c r="CN30" s="86"/>
      <c r="CO30" s="86"/>
      <c r="CP30" s="86"/>
      <c r="CQ30" s="86"/>
      <c r="CR30" s="86"/>
      <c r="CS30" s="86"/>
      <c r="CT30" s="86"/>
      <c r="CU30" s="86"/>
      <c r="CV30" s="86"/>
      <c r="CW30" s="87"/>
      <c r="CX30" s="93"/>
      <c r="CY30" s="94"/>
      <c r="CZ30" s="94"/>
      <c r="DA30" s="94"/>
      <c r="DB30" s="94"/>
      <c r="DC30" s="94"/>
      <c r="DD30" s="94"/>
      <c r="DE30" s="94"/>
      <c r="DF30" s="94"/>
      <c r="DG30" s="94"/>
      <c r="DH30" s="95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</row>
    <row r="31" spans="1:188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82"/>
      <c r="CN31" s="83"/>
      <c r="CO31" s="83"/>
      <c r="CP31" s="83"/>
      <c r="CQ31" s="83"/>
      <c r="CR31" s="83"/>
      <c r="CS31" s="83"/>
      <c r="CT31" s="83"/>
      <c r="CU31" s="83"/>
      <c r="CV31" s="83"/>
      <c r="CW31" s="84"/>
      <c r="CX31" s="82"/>
      <c r="CY31" s="83"/>
      <c r="CZ31" s="83"/>
      <c r="DA31" s="83"/>
      <c r="DB31" s="83"/>
      <c r="DC31" s="83"/>
      <c r="DD31" s="83"/>
      <c r="DE31" s="83"/>
      <c r="DF31" s="83"/>
      <c r="DG31" s="83"/>
      <c r="DH31" s="84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</row>
    <row r="32" spans="1:188" ht="12.75" hidden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</row>
    <row r="33" spans="1:188" ht="12.75" hidden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</row>
    <row r="34" spans="1:188" ht="12.75" hidden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</row>
    <row r="35" spans="1:188" ht="12.75" hidden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73"/>
      <c r="EJ35" s="73"/>
      <c r="EK35" s="73"/>
      <c r="EL35" s="73"/>
      <c r="EM35" s="73"/>
      <c r="EN35" s="73"/>
      <c r="EO35" s="73"/>
      <c r="EP35" s="73"/>
      <c r="EQ35" s="73"/>
      <c r="ER35" s="73"/>
      <c r="ES35" s="73"/>
      <c r="ET35" s="73"/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3"/>
      <c r="FK35" s="73"/>
      <c r="FL35" s="73"/>
      <c r="FM35" s="73"/>
      <c r="FN35" s="73"/>
      <c r="FO35" s="73"/>
      <c r="FP35" s="73"/>
      <c r="FQ35" s="73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</row>
    <row r="36" spans="1:188" ht="12.75" hidden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73"/>
      <c r="EJ36" s="73"/>
      <c r="EK36" s="73"/>
      <c r="EL36" s="73"/>
      <c r="EM36" s="73"/>
      <c r="EN36" s="73"/>
      <c r="EO36" s="73"/>
      <c r="EP36" s="73"/>
      <c r="EQ36" s="73"/>
      <c r="ER36" s="73"/>
      <c r="ES36" s="73"/>
      <c r="ET36" s="73"/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3"/>
      <c r="FK36" s="73"/>
      <c r="FL36" s="73"/>
      <c r="FM36" s="73"/>
      <c r="FN36" s="73"/>
      <c r="FO36" s="73"/>
      <c r="FP36" s="73"/>
      <c r="FQ36" s="73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</row>
    <row r="37" spans="59:186" ht="12.75">
      <c r="BG37" s="2" t="s">
        <v>23</v>
      </c>
      <c r="BI37" s="88">
        <v>1</v>
      </c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92">
        <f>SUM(BX29:BX36)</f>
        <v>12087</v>
      </c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89"/>
      <c r="CN37" s="90"/>
      <c r="CO37" s="90"/>
      <c r="CP37" s="90"/>
      <c r="CQ37" s="90"/>
      <c r="CR37" s="90"/>
      <c r="CS37" s="90"/>
      <c r="CT37" s="90"/>
      <c r="CU37" s="90"/>
      <c r="CV37" s="90"/>
      <c r="CW37" s="91"/>
      <c r="CX37" s="89"/>
      <c r="CY37" s="90"/>
      <c r="CZ37" s="90"/>
      <c r="DA37" s="90"/>
      <c r="DB37" s="90"/>
      <c r="DC37" s="90"/>
      <c r="DD37" s="90"/>
      <c r="DE37" s="90"/>
      <c r="DF37" s="90"/>
      <c r="DG37" s="90"/>
      <c r="DH37" s="91"/>
      <c r="DI37" s="92">
        <f>SUM(DI29:DI36)</f>
        <v>3626.1</v>
      </c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>
        <f>SUM(DT29:DT36)</f>
        <v>4713.93</v>
      </c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>
        <f>SUM(EE29:EE36)</f>
        <v>4713.93</v>
      </c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>
        <f>SUM(EP29:EP36)</f>
        <v>25140.96</v>
      </c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1">
        <v>833</v>
      </c>
      <c r="FS37" s="1">
        <v>833</v>
      </c>
      <c r="FU37" s="1">
        <v>833</v>
      </c>
      <c r="FW37" s="1">
        <v>833</v>
      </c>
      <c r="FX37" s="1">
        <v>833</v>
      </c>
      <c r="GD37" s="1">
        <v>833</v>
      </c>
    </row>
    <row r="38" spans="59:174" ht="12.75">
      <c r="BG38" s="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5"/>
    </row>
    <row r="39" spans="1:173" ht="12.75">
      <c r="A39" s="7"/>
      <c r="AJ39" s="69" t="s">
        <v>44</v>
      </c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5"/>
      <c r="CB39" s="5"/>
      <c r="CC39" s="5"/>
      <c r="CD39" s="5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EA39" s="69" t="s">
        <v>61</v>
      </c>
      <c r="EB39" s="69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69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</row>
    <row r="40" spans="1:173" s="3" customFormat="1" ht="11.25">
      <c r="A40" s="8"/>
      <c r="AJ40" s="26" t="s">
        <v>24</v>
      </c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6"/>
      <c r="CB40" s="6"/>
      <c r="CC40" s="6"/>
      <c r="CD40" s="6"/>
      <c r="CE40" s="26" t="s">
        <v>25</v>
      </c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EA40" s="26" t="s">
        <v>26</v>
      </c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</row>
    <row r="41" ht="12.75"/>
    <row r="42" ht="12.75">
      <c r="A42" s="7"/>
    </row>
    <row r="43" spans="1:126" ht="12.75">
      <c r="A43" s="7"/>
      <c r="P43" s="20" t="s">
        <v>27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10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J43" s="69" t="s">
        <v>48</v>
      </c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  <c r="CZ43" s="69"/>
      <c r="DA43" s="69"/>
      <c r="DB43" s="69"/>
      <c r="DC43" s="69"/>
      <c r="DD43" s="69"/>
      <c r="DE43" s="69"/>
      <c r="DF43" s="69"/>
      <c r="DG43" s="69"/>
      <c r="DH43" s="69"/>
      <c r="DI43" s="69"/>
      <c r="DJ43" s="69"/>
      <c r="DK43" s="69"/>
      <c r="DL43" s="69"/>
      <c r="DM43" s="69"/>
      <c r="DN43" s="69"/>
      <c r="DO43" s="69"/>
      <c r="DP43" s="69"/>
      <c r="DQ43" s="69"/>
      <c r="DR43" s="69"/>
      <c r="DS43" s="69"/>
      <c r="DT43" s="69"/>
      <c r="DU43" s="69"/>
      <c r="DV43" s="69"/>
    </row>
    <row r="44" spans="1:126" ht="12.75">
      <c r="A44" s="7"/>
      <c r="AJ44" s="26" t="s">
        <v>25</v>
      </c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J44" s="26" t="s">
        <v>26</v>
      </c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</row>
    <row r="45" spans="1:126" ht="12.75">
      <c r="A45" s="7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</row>
    <row r="46" spans="1:181" ht="12.75">
      <c r="A46" s="7"/>
      <c r="S46" s="22" t="s">
        <v>56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24">
        <f>EP37*12</f>
        <v>301691.52</v>
      </c>
      <c r="BB46" s="25"/>
      <c r="BC46" s="25"/>
      <c r="BD46" s="25"/>
      <c r="BE46" s="25"/>
      <c r="BF46" s="25"/>
      <c r="BG46" s="25"/>
      <c r="BH46" s="25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</row>
    <row r="47" spans="1:181" ht="12.75">
      <c r="A47" s="7"/>
      <c r="S47" s="22" t="s">
        <v>50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17"/>
      <c r="AP47" s="17">
        <v>72006.4</v>
      </c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24">
        <f>(BX37*60%+BX37)*4/12*12</f>
        <v>77356.8</v>
      </c>
      <c r="BB47" s="25"/>
      <c r="BC47" s="25"/>
      <c r="BD47" s="25"/>
      <c r="BE47" s="25"/>
      <c r="BF47" s="25"/>
      <c r="BG47" s="25"/>
      <c r="BH47" s="25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</row>
    <row r="48" spans="1:181" ht="12.75">
      <c r="A48" s="7"/>
      <c r="S48" s="22" t="s">
        <v>47</v>
      </c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24">
        <f>(BX37*50%*1.6)*12</f>
        <v>116035.2</v>
      </c>
      <c r="BB48" s="25"/>
      <c r="BC48" s="25"/>
      <c r="BD48" s="25"/>
      <c r="BE48" s="25"/>
      <c r="BF48" s="25"/>
      <c r="BG48" s="25"/>
      <c r="BH48" s="25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</row>
    <row r="49" spans="1:181" ht="12.75">
      <c r="A49" s="7"/>
      <c r="S49" s="22" t="s">
        <v>46</v>
      </c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17">
        <v>22502</v>
      </c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24">
        <f>BX37*2</f>
        <v>24174</v>
      </c>
      <c r="BB49" s="25"/>
      <c r="BC49" s="25"/>
      <c r="BD49" s="25"/>
      <c r="BE49" s="25"/>
      <c r="BF49" s="25"/>
      <c r="BG49" s="25"/>
      <c r="BH49" s="25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</row>
    <row r="50" spans="1:181" ht="12.75">
      <c r="A50" s="7"/>
      <c r="S50" s="18" t="s">
        <v>51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29">
        <f>SUM(BA46:BA49)</f>
        <v>519257.52</v>
      </c>
      <c r="BB50" s="25"/>
      <c r="BC50" s="25"/>
      <c r="BD50" s="25"/>
      <c r="BE50" s="25"/>
      <c r="BF50" s="25"/>
      <c r="BG50" s="25"/>
      <c r="BH50" s="25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</row>
    <row r="51" spans="1:181" ht="12.75">
      <c r="A51" s="7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27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</row>
    <row r="52" spans="1:126" ht="12.75">
      <c r="A52" s="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</row>
    <row r="53" spans="19:126" s="3" customFormat="1" ht="14.25" customHeight="1"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</row>
    <row r="54" spans="19:126" s="3" customFormat="1" ht="14.25" customHeight="1">
      <c r="S54" s="11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</row>
    <row r="55" ht="15" customHeight="1"/>
  </sheetData>
  <sheetProtection/>
  <mergeCells count="278">
    <mergeCell ref="DP47:FY47"/>
    <mergeCell ref="FR36:GF36"/>
    <mergeCell ref="EE37:EO37"/>
    <mergeCell ref="EP35:FQ35"/>
    <mergeCell ref="FR35:GF35"/>
    <mergeCell ref="EA40:FQ40"/>
    <mergeCell ref="DI36:DS36"/>
    <mergeCell ref="BJ44:DV44"/>
    <mergeCell ref="AJ39:BZ39"/>
    <mergeCell ref="AJ40:BZ40"/>
    <mergeCell ref="BJ43:DV43"/>
    <mergeCell ref="DP46:FY46"/>
    <mergeCell ref="CX30:DH30"/>
    <mergeCell ref="DT33:ED33"/>
    <mergeCell ref="EP36:FQ36"/>
    <mergeCell ref="DT36:ED36"/>
    <mergeCell ref="EE36:EO36"/>
    <mergeCell ref="EP37:FQ37"/>
    <mergeCell ref="DI37:DS37"/>
    <mergeCell ref="EA39:FQ39"/>
    <mergeCell ref="DT32:ED32"/>
    <mergeCell ref="EE32:EO32"/>
    <mergeCell ref="EP32:FQ32"/>
    <mergeCell ref="DT37:ED37"/>
    <mergeCell ref="EP34:FQ34"/>
    <mergeCell ref="EE34:EO34"/>
    <mergeCell ref="CE39:DV39"/>
    <mergeCell ref="A36:T36"/>
    <mergeCell ref="U36:AD36"/>
    <mergeCell ref="AE36:BH36"/>
    <mergeCell ref="BI36:BW36"/>
    <mergeCell ref="A35:T35"/>
    <mergeCell ref="U35:AD35"/>
    <mergeCell ref="BI37:BW37"/>
    <mergeCell ref="CX37:DH37"/>
    <mergeCell ref="AE35:BH35"/>
    <mergeCell ref="BI35:BW35"/>
    <mergeCell ref="BX35:CL35"/>
    <mergeCell ref="CM37:CW37"/>
    <mergeCell ref="BX37:CL37"/>
    <mergeCell ref="DT35:ED35"/>
    <mergeCell ref="DI35:DS35"/>
    <mergeCell ref="AE34:BH34"/>
    <mergeCell ref="BX36:CL36"/>
    <mergeCell ref="FR33:GF33"/>
    <mergeCell ref="DI34:DS34"/>
    <mergeCell ref="DT34:ED34"/>
    <mergeCell ref="EE33:EO33"/>
    <mergeCell ref="DI33:DS33"/>
    <mergeCell ref="EP33:FQ33"/>
    <mergeCell ref="EP31:FQ31"/>
    <mergeCell ref="BX33:CL33"/>
    <mergeCell ref="FR34:GF34"/>
    <mergeCell ref="A34:T34"/>
    <mergeCell ref="BI34:BW34"/>
    <mergeCell ref="BX34:CL34"/>
    <mergeCell ref="U34:AD34"/>
    <mergeCell ref="CX31:DH31"/>
    <mergeCell ref="DT31:ED31"/>
    <mergeCell ref="BI30:BW30"/>
    <mergeCell ref="BX30:CL30"/>
    <mergeCell ref="FR32:GF32"/>
    <mergeCell ref="A33:T33"/>
    <mergeCell ref="U33:AD33"/>
    <mergeCell ref="AE33:BH33"/>
    <mergeCell ref="BI33:BW33"/>
    <mergeCell ref="FR31:GF31"/>
    <mergeCell ref="DI32:DS32"/>
    <mergeCell ref="EE31:EO31"/>
    <mergeCell ref="CM30:CW30"/>
    <mergeCell ref="CM31:CW31"/>
    <mergeCell ref="A32:T32"/>
    <mergeCell ref="U32:AD32"/>
    <mergeCell ref="AE32:BH32"/>
    <mergeCell ref="BI32:BW32"/>
    <mergeCell ref="BX32:CL32"/>
    <mergeCell ref="A30:T30"/>
    <mergeCell ref="U30:AD30"/>
    <mergeCell ref="AE30:BH30"/>
    <mergeCell ref="DT30:ED30"/>
    <mergeCell ref="EE30:EO30"/>
    <mergeCell ref="EP30:FQ30"/>
    <mergeCell ref="FR30:GF30"/>
    <mergeCell ref="A31:T31"/>
    <mergeCell ref="U31:AD31"/>
    <mergeCell ref="AE31:BH31"/>
    <mergeCell ref="BI31:BW31"/>
    <mergeCell ref="BX31:CL31"/>
    <mergeCell ref="DI31:DS31"/>
    <mergeCell ref="FR29:GF29"/>
    <mergeCell ref="CM28:CW28"/>
    <mergeCell ref="CX28:DH28"/>
    <mergeCell ref="EP28:FQ28"/>
    <mergeCell ref="FR28:GF28"/>
    <mergeCell ref="DI30:DS30"/>
    <mergeCell ref="CM29:CW29"/>
    <mergeCell ref="CX29:DH29"/>
    <mergeCell ref="DT29:ED29"/>
    <mergeCell ref="EE29:EO29"/>
    <mergeCell ref="A29:T29"/>
    <mergeCell ref="U29:AD29"/>
    <mergeCell ref="AE29:BH29"/>
    <mergeCell ref="BI29:BW29"/>
    <mergeCell ref="BX29:CL29"/>
    <mergeCell ref="DI29:DS29"/>
    <mergeCell ref="A27:T27"/>
    <mergeCell ref="U27:AD27"/>
    <mergeCell ref="DI27:DS27"/>
    <mergeCell ref="DT27:ED27"/>
    <mergeCell ref="EE27:EO27"/>
    <mergeCell ref="A28:T28"/>
    <mergeCell ref="U28:AD28"/>
    <mergeCell ref="AE28:BH28"/>
    <mergeCell ref="BI28:BW28"/>
    <mergeCell ref="BX28:CL28"/>
    <mergeCell ref="EP22:FQ22"/>
    <mergeCell ref="FR22:GF22"/>
    <mergeCell ref="A26:AD26"/>
    <mergeCell ref="AE26:BH27"/>
    <mergeCell ref="CM26:CW27"/>
    <mergeCell ref="BI26:BW27"/>
    <mergeCell ref="BX26:CL27"/>
    <mergeCell ref="EP24:FQ24"/>
    <mergeCell ref="BI24:BW24"/>
    <mergeCell ref="BX24:CL24"/>
    <mergeCell ref="CE40:DV40"/>
    <mergeCell ref="DT28:ED28"/>
    <mergeCell ref="EE28:EO28"/>
    <mergeCell ref="EE35:EO35"/>
    <mergeCell ref="DI28:DS28"/>
    <mergeCell ref="FR26:GF27"/>
    <mergeCell ref="EP26:FQ27"/>
    <mergeCell ref="CX27:DH27"/>
    <mergeCell ref="CX26:DH26"/>
    <mergeCell ref="EP29:FQ29"/>
    <mergeCell ref="AE22:BH22"/>
    <mergeCell ref="BI22:BW22"/>
    <mergeCell ref="BX22:CL22"/>
    <mergeCell ref="DI22:DS22"/>
    <mergeCell ref="DT22:ED22"/>
    <mergeCell ref="DI26:EO26"/>
    <mergeCell ref="EE22:EO22"/>
    <mergeCell ref="EE24:EO24"/>
    <mergeCell ref="DI24:DS24"/>
    <mergeCell ref="DT24:ED24"/>
    <mergeCell ref="EP20:FQ20"/>
    <mergeCell ref="FR20:GF20"/>
    <mergeCell ref="AE21:BH21"/>
    <mergeCell ref="BI21:BW21"/>
    <mergeCell ref="BX21:CL21"/>
    <mergeCell ref="DI21:DS21"/>
    <mergeCell ref="DT21:ED21"/>
    <mergeCell ref="EE21:EO21"/>
    <mergeCell ref="EP21:FQ21"/>
    <mergeCell ref="FR21:GF21"/>
    <mergeCell ref="AE20:BH20"/>
    <mergeCell ref="BI20:BW20"/>
    <mergeCell ref="BX20:CL20"/>
    <mergeCell ref="DI20:DS20"/>
    <mergeCell ref="DT20:ED20"/>
    <mergeCell ref="EE20:EO20"/>
    <mergeCell ref="FR18:GF18"/>
    <mergeCell ref="AE19:BH19"/>
    <mergeCell ref="BI19:BW19"/>
    <mergeCell ref="BX19:CL19"/>
    <mergeCell ref="DI19:DS19"/>
    <mergeCell ref="DT19:ED19"/>
    <mergeCell ref="EE19:EO19"/>
    <mergeCell ref="EP19:FQ19"/>
    <mergeCell ref="FR19:GF19"/>
    <mergeCell ref="DT18:ED18"/>
    <mergeCell ref="EE15:EO15"/>
    <mergeCell ref="EP15:FQ15"/>
    <mergeCell ref="EE18:EO18"/>
    <mergeCell ref="EP18:FQ18"/>
    <mergeCell ref="DI17:DS17"/>
    <mergeCell ref="AE18:BH18"/>
    <mergeCell ref="BI18:BW18"/>
    <mergeCell ref="BX18:CL18"/>
    <mergeCell ref="DI18:DS18"/>
    <mergeCell ref="DT17:ED17"/>
    <mergeCell ref="BX13:CL14"/>
    <mergeCell ref="DI13:EO13"/>
    <mergeCell ref="EP13:FQ14"/>
    <mergeCell ref="DI14:DS14"/>
    <mergeCell ref="DT14:ED14"/>
    <mergeCell ref="EE14:EO14"/>
    <mergeCell ref="AJ11:AU11"/>
    <mergeCell ref="AZ11:BB11"/>
    <mergeCell ref="BE11:BP11"/>
    <mergeCell ref="BU11:BW11"/>
    <mergeCell ref="ET11:FX11"/>
    <mergeCell ref="FR3:GF3"/>
    <mergeCell ref="FA10:FC10"/>
    <mergeCell ref="FF10:FN10"/>
    <mergeCell ref="EU1:GF1"/>
    <mergeCell ref="BQ11:BT11"/>
    <mergeCell ref="GB10:GF10"/>
    <mergeCell ref="FR4:GF4"/>
    <mergeCell ref="FR5:GF5"/>
    <mergeCell ref="A5:FE5"/>
    <mergeCell ref="A6:FE6"/>
    <mergeCell ref="BQ8:CH8"/>
    <mergeCell ref="BQ9:CH9"/>
    <mergeCell ref="CI8:DV8"/>
    <mergeCell ref="A18:T18"/>
    <mergeCell ref="U18:AD18"/>
    <mergeCell ref="A17:T17"/>
    <mergeCell ref="U17:AD17"/>
    <mergeCell ref="AE17:BH17"/>
    <mergeCell ref="BI17:BW17"/>
    <mergeCell ref="FR16:GF16"/>
    <mergeCell ref="EE16:EO16"/>
    <mergeCell ref="EP16:FQ16"/>
    <mergeCell ref="EE17:EO17"/>
    <mergeCell ref="EP17:FQ17"/>
    <mergeCell ref="CI9:DV9"/>
    <mergeCell ref="FO10:FU10"/>
    <mergeCell ref="FR17:GF17"/>
    <mergeCell ref="BX17:CL17"/>
    <mergeCell ref="FR15:GF15"/>
    <mergeCell ref="FR13:GF14"/>
    <mergeCell ref="A15:T15"/>
    <mergeCell ref="U15:AD15"/>
    <mergeCell ref="BX16:CL16"/>
    <mergeCell ref="DI16:DS16"/>
    <mergeCell ref="AE15:BH15"/>
    <mergeCell ref="BI15:BW15"/>
    <mergeCell ref="BX15:CL15"/>
    <mergeCell ref="DI15:DS15"/>
    <mergeCell ref="DT16:ED16"/>
    <mergeCell ref="DT15:ED15"/>
    <mergeCell ref="A13:AD13"/>
    <mergeCell ref="A14:T14"/>
    <mergeCell ref="U14:AD14"/>
    <mergeCell ref="AE13:BH14"/>
    <mergeCell ref="A16:T16"/>
    <mergeCell ref="U16:AD16"/>
    <mergeCell ref="AE16:BH16"/>
    <mergeCell ref="BI16:BW16"/>
    <mergeCell ref="BI13:BW14"/>
    <mergeCell ref="A21:T21"/>
    <mergeCell ref="U21:AD21"/>
    <mergeCell ref="A22:T22"/>
    <mergeCell ref="U22:AD22"/>
    <mergeCell ref="A19:T19"/>
    <mergeCell ref="U19:AD19"/>
    <mergeCell ref="A20:T20"/>
    <mergeCell ref="U20:AD20"/>
    <mergeCell ref="A23:T23"/>
    <mergeCell ref="U23:AD23"/>
    <mergeCell ref="FR23:GF23"/>
    <mergeCell ref="BI23:BW23"/>
    <mergeCell ref="BX23:CL23"/>
    <mergeCell ref="DI23:DS23"/>
    <mergeCell ref="EE23:EO23"/>
    <mergeCell ref="EP23:FQ23"/>
    <mergeCell ref="AE23:BH23"/>
    <mergeCell ref="DT23:ED23"/>
    <mergeCell ref="S53:DV53"/>
    <mergeCell ref="S52:CB52"/>
    <mergeCell ref="S51:CB51"/>
    <mergeCell ref="BA49:BH49"/>
    <mergeCell ref="BA50:BH50"/>
    <mergeCell ref="DP48:FY48"/>
    <mergeCell ref="DP49:FY49"/>
    <mergeCell ref="DP50:FY50"/>
    <mergeCell ref="DP51:FY51"/>
    <mergeCell ref="P43:AH43"/>
    <mergeCell ref="S46:AN46"/>
    <mergeCell ref="S47:AN47"/>
    <mergeCell ref="S48:AN48"/>
    <mergeCell ref="S49:AN49"/>
    <mergeCell ref="BA46:BH46"/>
    <mergeCell ref="BA47:BH47"/>
    <mergeCell ref="BA48:BH48"/>
    <mergeCell ref="AJ44:BE44"/>
    <mergeCell ref="AJ43:BE4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2020-12-30T00:54:48Z</cp:lastPrinted>
  <dcterms:created xsi:type="dcterms:W3CDTF">2004-04-12T06:30:22Z</dcterms:created>
  <dcterms:modified xsi:type="dcterms:W3CDTF">2020-12-30T00:54:51Z</dcterms:modified>
  <cp:category/>
  <cp:version/>
  <cp:contentType/>
  <cp:contentStatus/>
</cp:coreProperties>
</file>