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600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<sst xmlns="http://schemas.openxmlformats.org/spreadsheetml/2006/main" count="82" uniqueCount="63">
  <si>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</si>
  <si>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</si>
  <si>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</si>
  <si>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</si>
  <si>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</si>
  <si>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</si>
  <si>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</si>
  <si>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</si>
  <si>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</si>
  <si>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</si>
  <si>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</si>
  <si>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</si>
  <si>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</si>
  <si>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</si>
  <si>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</si>
  <si>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</si>
  <si>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</si>
  <si>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</si>
  <si>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</si>
  <si>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</si>
  <si>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</si>
  <si>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</si>
  <si>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</si>
  <si>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</si>
  <si>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</si>
  <si>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</si>
  <si>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</si>
  <si>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</si>
  <si>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</si>
  <si>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</si>
  <si>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00352437</t>
  </si>
  <si>
    <t>01</t>
  </si>
  <si>
    <t>РК</t>
  </si>
  <si>
    <t>ТК</t>
  </si>
  <si>
    <t>0310</t>
  </si>
  <si>
    <t>Обеспечение пожарной</t>
  </si>
  <si>
    <t>безопасности</t>
  </si>
  <si>
    <t>Водитель</t>
  </si>
  <si>
    <t xml:space="preserve"> </t>
  </si>
  <si>
    <t>Ненорм.класс.25%  25%</t>
  </si>
  <si>
    <t>725     725</t>
  </si>
  <si>
    <t>Глава Селосонского сельсовета</t>
  </si>
  <si>
    <t>Администрация  Селосонского сельсовета</t>
  </si>
  <si>
    <t>Доплата до МРОТ</t>
  </si>
  <si>
    <t>Всего с учетом МРОТ</t>
  </si>
  <si>
    <t>Литвиненко О.С.</t>
  </si>
  <si>
    <t>января</t>
  </si>
  <si>
    <t xml:space="preserve"> № </t>
  </si>
  <si>
    <t>Классность 25%</t>
  </si>
  <si>
    <t>Ненорм.раб день 25%</t>
  </si>
  <si>
    <t>Штат в количестве ________1________________</t>
  </si>
  <si>
    <t xml:space="preserve">Итого                                                       </t>
  </si>
  <si>
    <t>5</t>
  </si>
  <si>
    <t>Всего в месяц, руб.
(гр. 5 + гр. 6 + гр. 7 + гр. 8+ гр. 9)</t>
  </si>
  <si>
    <t>Тарифная ставка (оклад), руб.</t>
  </si>
  <si>
    <t>21</t>
  </si>
  <si>
    <t>12 месяцев</t>
  </si>
  <si>
    <t xml:space="preserve">ФОТ за 12 месяцев                                </t>
  </si>
  <si>
    <t>24.12.2020</t>
  </si>
  <si>
    <t>24</t>
  </si>
  <si>
    <t>12.2020</t>
  </si>
  <si>
    <t>92</t>
  </si>
  <si>
    <t>Горелов И.Е.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</si>
</sst>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tabSelected="1" view="pageBreakPreview" zoomScaleSheetLayoutView="100" zoomScalePageLayoutView="0" workbookViewId="0" topLeftCell="A9">
      <selection activeCell="EA44" sqref="EA44"/>
    </sheetView>
  </sheetViews>
  <sheetFormatPr defaultColWidth="0.875" defaultRowHeight="12.75"/>
  <cols>
    <col min="1" max="19" width="0.875" style="1" customWidth="1"/>
    <col min="20" max="20" width="4.375" style="1" customWidth="1"/>
    <col min="21" max="27" width="0.875" style="1" customWidth="1"/>
    <col min="28" max="28" width="0.6171875" style="1" customWidth="1"/>
    <col min="29" max="29" width="0.37109375" style="1" hidden="1" customWidth="1"/>
    <col min="30" max="30" width="0.875" style="1" hidden="1" customWidth="1"/>
    <col min="31" max="56" width="0.875" style="1" customWidth="1"/>
    <col min="57" max="57" width="0.2421875" style="1" customWidth="1"/>
    <col min="58" max="60" width="0.875" style="1" hidden="1" customWidth="1"/>
    <col min="61" max="69" width="0.875" style="1" customWidth="1"/>
    <col min="70" max="70" width="0.37109375" style="1" customWidth="1"/>
    <col min="71" max="71" width="0.6171875" style="1" customWidth="1"/>
    <col min="72" max="72" width="0.875" style="1" customWidth="1"/>
    <col min="73" max="73" width="0.12890625" style="1" customWidth="1"/>
    <col min="74" max="74" width="0.12890625" style="1" hidden="1" customWidth="1"/>
    <col min="75" max="75" width="2.00390625" style="1" customWidth="1"/>
    <col min="76" max="76" width="1.37890625" style="1" hidden="1" customWidth="1"/>
    <col min="77" max="85" width="0.875" style="1" customWidth="1"/>
    <col min="86" max="86" width="2.75390625" style="1" customWidth="1"/>
    <col min="87" max="87" width="0.6171875" style="1" customWidth="1"/>
    <col min="88" max="88" width="0.37109375" style="1" customWidth="1"/>
    <col min="89" max="89" width="0.875" style="1" hidden="1" customWidth="1"/>
    <col min="90" max="90" width="0.12890625" style="1" customWidth="1"/>
    <col min="91" max="98" width="0.875" style="1" customWidth="1"/>
    <col min="99" max="99" width="3.625" style="1" customWidth="1"/>
    <col min="100" max="100" width="8.125" style="1" customWidth="1"/>
    <col min="101" max="101" width="2.25390625" style="1" customWidth="1"/>
    <col min="102" max="102" width="1.625" style="1" hidden="1" customWidth="1"/>
    <col min="103" max="106" width="0.875" style="1" customWidth="1"/>
    <col min="107" max="107" width="3.875" style="1" customWidth="1"/>
    <col min="108" max="108" width="1.25" style="1" customWidth="1"/>
    <col min="109" max="109" width="0.37109375" style="1" customWidth="1"/>
    <col min="110" max="112" width="0.875" style="1" hidden="1" customWidth="1"/>
    <col min="113" max="113" width="1.625" style="1" customWidth="1"/>
    <col min="114" max="133" width="0.875" style="1" customWidth="1"/>
    <col min="134" max="134" width="2.125" style="1" customWidth="1"/>
    <col min="135" max="139" width="0.875" style="1" customWidth="1"/>
    <col min="140" max="140" width="0.37109375" style="1" customWidth="1"/>
    <col min="141" max="142" width="0.875" style="1" hidden="1" customWidth="1"/>
    <col min="143" max="143" width="0.37109375" style="1" customWidth="1"/>
    <col min="144" max="148" width="0.875" style="1" hidden="1" customWidth="1"/>
    <col min="149" max="149" width="2.125" style="1" hidden="1" customWidth="1"/>
    <col min="150" max="150" width="0.37109375" style="1" hidden="1" customWidth="1"/>
    <col min="151" max="151" width="0.875" style="1" hidden="1" customWidth="1"/>
    <col min="152" max="154" width="0.875" style="1" customWidth="1"/>
    <col min="155" max="155" width="3.75390625" style="1" customWidth="1"/>
    <col min="156" max="156" width="0.37109375" style="1" customWidth="1"/>
    <col min="157" max="163" width="0.875" style="1" customWidth="1"/>
    <col min="164" max="164" width="0.74609375" style="1" customWidth="1"/>
    <col min="165" max="165" width="0.875" style="1" hidden="1" customWidth="1"/>
    <col min="166" max="166" width="1.37890625" style="1" customWidth="1"/>
    <col min="167" max="167" width="10.25390625" style="1" customWidth="1"/>
    <col min="168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88" t="s">
        <v>27</v>
      </c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</row>
    <row r="3" spans="152:166" ht="12.75">
      <c r="EV3" s="90" t="s">
        <v>0</v>
      </c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2"/>
    </row>
    <row r="4" spans="150:166" ht="12.75">
      <c r="ET4" s="2" t="s">
        <v>2</v>
      </c>
      <c r="EV4" s="90" t="s">
        <v>1</v>
      </c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2"/>
    </row>
    <row r="5" spans="1:166" ht="12.75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T5" s="2" t="s">
        <v>3</v>
      </c>
      <c r="EV5" s="97" t="s">
        <v>30</v>
      </c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50"/>
    </row>
    <row r="6" spans="1:139" s="3" customFormat="1" ht="11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</row>
    <row r="8" spans="69:104" ht="13.5" customHeight="1">
      <c r="BQ8" s="100" t="s">
        <v>6</v>
      </c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94"/>
      <c r="CI8" s="100" t="s">
        <v>7</v>
      </c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94"/>
    </row>
    <row r="9" spans="67:109" ht="15" customHeight="1">
      <c r="BO9" s="4" t="s">
        <v>5</v>
      </c>
      <c r="BQ9" s="102" t="s">
        <v>52</v>
      </c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4"/>
      <c r="CI9" s="102" t="s">
        <v>58</v>
      </c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4"/>
      <c r="DE9" s="1" t="s">
        <v>8</v>
      </c>
    </row>
    <row r="10" spans="109:166" ht="12.75">
      <c r="DE10" s="1" t="s">
        <v>9</v>
      </c>
      <c r="EE10" s="93" t="s">
        <v>59</v>
      </c>
      <c r="EF10" s="93"/>
      <c r="EG10" s="93"/>
      <c r="EH10" s="1">
        <v>12</v>
      </c>
      <c r="EI10" s="1">
        <v>2020</v>
      </c>
      <c r="EJ10" s="93" t="s">
        <v>60</v>
      </c>
      <c r="EK10" s="93"/>
      <c r="EL10" s="93"/>
      <c r="EM10" s="93"/>
      <c r="EN10" s="93"/>
      <c r="EO10" s="93"/>
      <c r="EP10" s="93"/>
      <c r="EQ10" s="93"/>
      <c r="ER10" s="93"/>
      <c r="ES10" s="96"/>
      <c r="ET10" s="96"/>
      <c r="EU10" s="96"/>
      <c r="EV10" s="96"/>
      <c r="EW10" s="96"/>
      <c r="EX10" s="96"/>
      <c r="EY10" s="96"/>
      <c r="FA10" s="1" t="s">
        <v>47</v>
      </c>
      <c r="FF10" s="93" t="s">
        <v>61</v>
      </c>
      <c r="FG10" s="93"/>
      <c r="FH10" s="93"/>
      <c r="FI10" s="93"/>
      <c r="FJ10" s="93"/>
    </row>
    <row r="11" spans="34:166" ht="12.75">
      <c r="AH11" s="2" t="s">
        <v>12</v>
      </c>
      <c r="AJ11" s="22" t="s">
        <v>56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W11" s="1" t="s">
        <v>13</v>
      </c>
      <c r="AZ11" s="93" t="s">
        <v>31</v>
      </c>
      <c r="BA11" s="93"/>
      <c r="BB11" s="93"/>
      <c r="BC11" s="1" t="s">
        <v>10</v>
      </c>
      <c r="BE11" s="22" t="s">
        <v>46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89">
        <v>20</v>
      </c>
      <c r="BR11" s="89"/>
      <c r="BS11" s="89"/>
      <c r="BT11" s="89"/>
      <c r="BU11" s="95" t="s">
        <v>55</v>
      </c>
      <c r="BV11" s="95"/>
      <c r="BW11" s="95"/>
      <c r="BY11" s="1" t="s">
        <v>14</v>
      </c>
      <c r="DE11" s="31" t="s">
        <v>50</v>
      </c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J11" s="2" t="s">
        <v>11</v>
      </c>
    </row>
    <row r="13" spans="1:166" ht="12.75" customHeight="1" hidden="1">
      <c r="A13" s="69" t="s">
        <v>15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72" t="s">
        <v>28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4"/>
      <c r="BI13" s="72" t="s">
        <v>18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4"/>
      <c r="BX13" s="72" t="s">
        <v>19</v>
      </c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4"/>
      <c r="CM13" s="69" t="s">
        <v>20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1"/>
      <c r="DT13" s="58" t="s">
        <v>29</v>
      </c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60"/>
      <c r="EV13" s="58" t="s">
        <v>21</v>
      </c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60"/>
    </row>
    <row r="14" spans="1:166" ht="27" customHeight="1" hidden="1">
      <c r="A14" s="61" t="s">
        <v>16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4" t="s">
        <v>17</v>
      </c>
      <c r="V14" s="65"/>
      <c r="W14" s="65"/>
      <c r="X14" s="65"/>
      <c r="Y14" s="65"/>
      <c r="Z14" s="65"/>
      <c r="AA14" s="65"/>
      <c r="AB14" s="65"/>
      <c r="AC14" s="65"/>
      <c r="AD14" s="66"/>
      <c r="AE14" s="75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7"/>
      <c r="BI14" s="75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7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7"/>
      <c r="CM14" s="68" t="s">
        <v>39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7" t="s">
        <v>32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 t="s">
        <v>33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1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3"/>
      <c r="EV14" s="61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ht="12.75" hidden="1">
      <c r="A15" s="87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>
        <v>2</v>
      </c>
      <c r="V15" s="87"/>
      <c r="W15" s="87"/>
      <c r="X15" s="87"/>
      <c r="Y15" s="87"/>
      <c r="Z15" s="87"/>
      <c r="AA15" s="87"/>
      <c r="AB15" s="87"/>
      <c r="AC15" s="87"/>
      <c r="AD15" s="87"/>
      <c r="AE15" s="87">
        <v>3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>
        <v>4</v>
      </c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>
        <v>5</v>
      </c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>
        <v>6</v>
      </c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94">
        <v>7</v>
      </c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>
        <v>8</v>
      </c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>
        <v>9</v>
      </c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>
        <v>10</v>
      </c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</row>
    <row r="16" spans="1:166" ht="12.75" hidden="1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 t="s">
        <v>34</v>
      </c>
      <c r="V16" s="42"/>
      <c r="W16" s="42"/>
      <c r="X16" s="42"/>
      <c r="Y16" s="42"/>
      <c r="Z16" s="42"/>
      <c r="AA16" s="42"/>
      <c r="AB16" s="42"/>
      <c r="AC16" s="42"/>
      <c r="AD16" s="42"/>
      <c r="AE16" s="41" t="s">
        <v>37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3">
        <v>1</v>
      </c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>
        <v>2900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 t="s">
        <v>40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81">
        <v>1305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>
        <v>1305</v>
      </c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>
        <v>6960</v>
      </c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1">
        <v>417.6</v>
      </c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</row>
    <row r="17" spans="1:166" ht="12.75" hidden="1">
      <c r="A17" s="41" t="s">
        <v>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1" t="s">
        <v>38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81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</row>
    <row r="18" spans="1:166" ht="12.75" hidden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1" t="s">
        <v>38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81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</row>
    <row r="19" spans="1:166" ht="12.75" hidden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81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</row>
    <row r="20" spans="1:166" ht="12.75" hidden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81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</row>
    <row r="21" spans="1:166" ht="12.75" hidden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81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</row>
    <row r="22" spans="1:166" ht="12.75" hidden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81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</row>
    <row r="23" spans="1:166" ht="12.75" hidden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81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</row>
    <row r="24" spans="59:151" ht="12.75" hidden="1">
      <c r="BG24" s="2" t="s">
        <v>22</v>
      </c>
      <c r="BI24" s="43">
        <v>1</v>
      </c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>
        <v>2900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 t="s">
        <v>40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81">
        <v>1305</v>
      </c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81">
        <v>1305</v>
      </c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>
        <v>6960</v>
      </c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</row>
    <row r="25" spans="59:151" ht="12.75">
      <c r="BG25" s="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67" ht="12.75" customHeight="1">
      <c r="A26" s="69" t="s">
        <v>15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  <c r="AE26" s="72" t="s">
        <v>28</v>
      </c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4"/>
      <c r="BI26" s="72" t="s">
        <v>18</v>
      </c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72" t="s">
        <v>54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4"/>
      <c r="CM26" s="69" t="s">
        <v>20</v>
      </c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1"/>
      <c r="DT26" s="58" t="s">
        <v>53</v>
      </c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60"/>
      <c r="EV26" s="58" t="s">
        <v>43</v>
      </c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60"/>
      <c r="FK26" s="26" t="s">
        <v>44</v>
      </c>
    </row>
    <row r="27" spans="1:167" ht="40.5" customHeight="1">
      <c r="A27" s="61" t="s">
        <v>16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4" t="s">
        <v>17</v>
      </c>
      <c r="V27" s="65"/>
      <c r="W27" s="65"/>
      <c r="X27" s="65"/>
      <c r="Y27" s="65"/>
      <c r="Z27" s="65"/>
      <c r="AA27" s="65"/>
      <c r="AB27" s="65"/>
      <c r="AC27" s="65"/>
      <c r="AD27" s="66"/>
      <c r="AE27" s="75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7"/>
      <c r="BI27" s="75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7"/>
      <c r="BX27" s="75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7"/>
      <c r="CM27" s="78" t="s">
        <v>49</v>
      </c>
      <c r="CN27" s="79"/>
      <c r="CO27" s="79"/>
      <c r="CP27" s="79"/>
      <c r="CQ27" s="79"/>
      <c r="CR27" s="79"/>
      <c r="CS27" s="79"/>
      <c r="CT27" s="79"/>
      <c r="CU27" s="80"/>
      <c r="CV27" s="82" t="s">
        <v>48</v>
      </c>
      <c r="CW27" s="83"/>
      <c r="CX27" s="67" t="s">
        <v>32</v>
      </c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 t="s">
        <v>33</v>
      </c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1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3"/>
      <c r="EV27" s="61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3"/>
      <c r="FK27" s="27"/>
    </row>
    <row r="28" spans="1:167" ht="12.75" customHeight="1">
      <c r="A28" s="53">
        <v>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2">
        <v>2</v>
      </c>
      <c r="V28" s="52"/>
      <c r="W28" s="52"/>
      <c r="X28" s="52"/>
      <c r="Y28" s="52"/>
      <c r="Z28" s="52"/>
      <c r="AA28" s="52"/>
      <c r="AB28" s="52"/>
      <c r="AC28" s="52"/>
      <c r="AD28" s="52"/>
      <c r="AE28" s="52">
        <v>3</v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>
        <v>4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>
        <v>5</v>
      </c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85">
        <v>6</v>
      </c>
      <c r="CN28" s="86"/>
      <c r="CO28" s="86"/>
      <c r="CP28" s="86"/>
      <c r="CQ28" s="86"/>
      <c r="CR28" s="86"/>
      <c r="CS28" s="86"/>
      <c r="CT28" s="86"/>
      <c r="CU28" s="86"/>
      <c r="CV28" s="85">
        <v>7</v>
      </c>
      <c r="CW28" s="109"/>
      <c r="CX28" s="84">
        <v>8</v>
      </c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>
        <v>9</v>
      </c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>
        <v>10</v>
      </c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>
        <v>11</v>
      </c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19">
        <v>12</v>
      </c>
    </row>
    <row r="29" spans="1:167" ht="12.75">
      <c r="A29" s="55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0" t="s">
        <v>34</v>
      </c>
      <c r="V29" s="42"/>
      <c r="W29" s="42"/>
      <c r="X29" s="42"/>
      <c r="Y29" s="42"/>
      <c r="Z29" s="42"/>
      <c r="AA29" s="42"/>
      <c r="AB29" s="42"/>
      <c r="AC29" s="42"/>
      <c r="AD29" s="42"/>
      <c r="AE29" s="41" t="s">
        <v>37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3">
        <v>1</v>
      </c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33">
        <v>6796</v>
      </c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48">
        <f>BX29*25%</f>
        <v>1699</v>
      </c>
      <c r="CN29" s="54"/>
      <c r="CO29" s="54"/>
      <c r="CP29" s="54"/>
      <c r="CQ29" s="54"/>
      <c r="CR29" s="54"/>
      <c r="CS29" s="54"/>
      <c r="CT29" s="54"/>
      <c r="CU29" s="54"/>
      <c r="CV29" s="48">
        <f>BX29*25%</f>
        <v>1699</v>
      </c>
      <c r="CW29" s="110"/>
      <c r="CX29" s="48">
        <f>(BX29+CM29+CV29)*30%</f>
        <v>3058.2</v>
      </c>
      <c r="CY29" s="49"/>
      <c r="CZ29" s="49"/>
      <c r="DA29" s="49"/>
      <c r="DB29" s="49"/>
      <c r="DC29" s="49"/>
      <c r="DD29" s="49"/>
      <c r="DE29" s="49"/>
      <c r="DF29" s="49"/>
      <c r="DG29" s="49"/>
      <c r="DH29" s="40"/>
      <c r="DI29" s="48">
        <f>(BX29+CM29+CV29)*30%</f>
        <v>3058.2</v>
      </c>
      <c r="DJ29" s="49"/>
      <c r="DK29" s="49"/>
      <c r="DL29" s="49"/>
      <c r="DM29" s="49"/>
      <c r="DN29" s="49"/>
      <c r="DO29" s="49"/>
      <c r="DP29" s="49"/>
      <c r="DQ29" s="49"/>
      <c r="DR29" s="49"/>
      <c r="DS29" s="40"/>
      <c r="DT29" s="33">
        <f>BX29+CM29+CV29+CX29+DI29</f>
        <v>16310.400000000001</v>
      </c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45">
        <v>3516.8</v>
      </c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7"/>
      <c r="FK29" s="14">
        <f>BX29+CM29+CV29+CX29+DI29+EV29</f>
        <v>19827.2</v>
      </c>
    </row>
    <row r="30" spans="1:167" ht="12.75">
      <c r="A30" s="51" t="s">
        <v>36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0"/>
      <c r="V30" s="42"/>
      <c r="W30" s="42"/>
      <c r="X30" s="42"/>
      <c r="Y30" s="42"/>
      <c r="Z30" s="42"/>
      <c r="AA30" s="42"/>
      <c r="AB30" s="42"/>
      <c r="AC30" s="42"/>
      <c r="AD30" s="42"/>
      <c r="AE30" s="41" t="s">
        <v>38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48"/>
      <c r="CN30" s="54"/>
      <c r="CO30" s="54"/>
      <c r="CP30" s="54"/>
      <c r="CQ30" s="54"/>
      <c r="CR30" s="54"/>
      <c r="CS30" s="54"/>
      <c r="CT30" s="54"/>
      <c r="CU30" s="54"/>
      <c r="CV30" s="48"/>
      <c r="CW30" s="110"/>
      <c r="CX30" s="40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4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6"/>
      <c r="FK30" s="14"/>
    </row>
    <row r="31" spans="1:167" ht="12.75" customHeight="1" hidden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1" t="s">
        <v>38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112"/>
      <c r="CW31" s="112"/>
      <c r="CX31" s="40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4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6"/>
      <c r="FK31" s="15"/>
    </row>
    <row r="32" spans="1:167" ht="12.75" customHeight="1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40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4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6"/>
      <c r="FK32" s="15"/>
    </row>
    <row r="33" spans="1:167" ht="12.75" customHeight="1" hidden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40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4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6"/>
      <c r="FK33" s="15"/>
    </row>
    <row r="34" spans="1:167" ht="12.75" customHeight="1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40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4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6"/>
      <c r="FK34" s="15"/>
    </row>
    <row r="35" spans="1:167" ht="12.75" customHeight="1" hidden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40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4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6"/>
      <c r="FK35" s="15"/>
    </row>
    <row r="36" spans="1:167" ht="12.75" customHeight="1" hidden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44"/>
      <c r="CW36" s="44"/>
      <c r="CX36" s="40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4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6"/>
      <c r="FK36" s="15"/>
    </row>
    <row r="37" spans="59:167" ht="12.75">
      <c r="BG37" s="2" t="s">
        <v>22</v>
      </c>
      <c r="BI37" s="38">
        <v>1</v>
      </c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7">
        <f>BX29</f>
        <v>6796</v>
      </c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107">
        <f>CM29</f>
        <v>1699</v>
      </c>
      <c r="CN37" s="108"/>
      <c r="CO37" s="108"/>
      <c r="CP37" s="108"/>
      <c r="CQ37" s="108"/>
      <c r="CR37" s="108"/>
      <c r="CS37" s="108"/>
      <c r="CT37" s="108"/>
      <c r="CU37" s="108"/>
      <c r="CV37" s="107">
        <f>CV29</f>
        <v>1699</v>
      </c>
      <c r="CW37" s="111"/>
      <c r="CX37" s="39">
        <f>SUM(CX29:CX36)</f>
        <v>3058.2</v>
      </c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>
        <f>SUM(DI29:DI36)</f>
        <v>3058.2</v>
      </c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>
        <f>BX37+CM37+CV37+CX37+DI37</f>
        <v>16310.400000000001</v>
      </c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28">
        <f>EV29</f>
        <v>3516.8</v>
      </c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30"/>
      <c r="FK37" s="18">
        <f>DT37+EV37</f>
        <v>19827.2</v>
      </c>
    </row>
    <row r="38" ht="12.75">
      <c r="BI38" s="1">
        <v>10084.5</v>
      </c>
    </row>
    <row r="39" spans="1:151" ht="12.75">
      <c r="A39" s="7"/>
      <c r="AJ39" s="22" t="s">
        <v>41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5"/>
      <c r="CB39" s="5"/>
      <c r="CC39" s="5"/>
      <c r="CD39" s="5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E39" s="22" t="s">
        <v>62</v>
      </c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</row>
    <row r="40" spans="1:151" s="3" customFormat="1" ht="11.25">
      <c r="A40" s="8"/>
      <c r="AJ40" s="24" t="s">
        <v>23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6"/>
      <c r="CB40" s="6"/>
      <c r="CC40" s="6"/>
      <c r="CD40" s="6"/>
      <c r="CE40" s="24" t="s">
        <v>24</v>
      </c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E40" s="24" t="s">
        <v>25</v>
      </c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</row>
    <row r="41" ht="12.75">
      <c r="A41" s="7"/>
    </row>
    <row r="42" spans="1:106" ht="12.75">
      <c r="A42" s="7"/>
      <c r="Q42" s="20" t="s">
        <v>26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0"/>
      <c r="AI42" s="10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J42" s="22" t="s">
        <v>45</v>
      </c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12"/>
      <c r="CW42" s="12"/>
      <c r="CX42" s="12"/>
      <c r="CY42" s="12"/>
      <c r="CZ42" s="12"/>
      <c r="DA42" s="5"/>
      <c r="DB42" s="5"/>
    </row>
    <row r="43" spans="1:104" ht="12.75">
      <c r="A43" s="7"/>
      <c r="AJ43" s="24" t="s">
        <v>24</v>
      </c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J43" s="24" t="s">
        <v>25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6"/>
      <c r="CW43" s="6"/>
      <c r="CX43" s="6"/>
      <c r="CY43" s="6"/>
      <c r="CZ43" s="6"/>
    </row>
    <row r="44" spans="1:104" ht="12.75">
      <c r="A44" s="7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</row>
    <row r="45" spans="1:162" ht="12.75">
      <c r="A45" s="7"/>
      <c r="S45" s="13" t="s">
        <v>57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5">
        <f>19827.2*12</f>
        <v>237926.40000000002</v>
      </c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31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</row>
    <row r="46" spans="1:162" ht="12.75">
      <c r="A46" s="7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31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</row>
    <row r="47" spans="1:162" ht="12.75">
      <c r="A47" s="7"/>
      <c r="S47" s="16" t="s">
        <v>51</v>
      </c>
      <c r="T47" s="17"/>
      <c r="U47" s="17"/>
      <c r="V47" s="17"/>
      <c r="W47" s="17"/>
      <c r="X47" s="17"/>
      <c r="Y47" s="17"/>
      <c r="Z47" s="17"/>
      <c r="AA47" s="17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6">
        <f>AW45</f>
        <v>237926.40000000002</v>
      </c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31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</row>
    <row r="48" spans="19:104" s="3" customFormat="1" ht="14.25" customHeight="1">
      <c r="S48" s="3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</row>
    <row r="49" spans="19:104" s="3" customFormat="1" ht="14.25" customHeight="1">
      <c r="S49" s="1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</row>
    <row r="50" ht="15" customHeight="1"/>
  </sheetData>
  <sheetProtection/>
  <mergeCells count="260">
    <mergeCell ref="CM37:CU37"/>
    <mergeCell ref="CV28:CW28"/>
    <mergeCell ref="CV29:CW29"/>
    <mergeCell ref="CV30:CW30"/>
    <mergeCell ref="CV37:CW37"/>
    <mergeCell ref="CM31:CW31"/>
    <mergeCell ref="CM32:CW32"/>
    <mergeCell ref="CM33:CW33"/>
    <mergeCell ref="AE23:BH23"/>
    <mergeCell ref="CX23:DH23"/>
    <mergeCell ref="S48:CZ48"/>
    <mergeCell ref="S46:CB46"/>
    <mergeCell ref="CW45:FF45"/>
    <mergeCell ref="CW46:FF46"/>
    <mergeCell ref="AW45:BK45"/>
    <mergeCell ref="AW47:BK47"/>
    <mergeCell ref="DT26:EU27"/>
    <mergeCell ref="AJ43:BE43"/>
    <mergeCell ref="A22:T22"/>
    <mergeCell ref="U22:AD22"/>
    <mergeCell ref="A23:T23"/>
    <mergeCell ref="U23:AD23"/>
    <mergeCell ref="EV23:FJ23"/>
    <mergeCell ref="BI23:BW23"/>
    <mergeCell ref="BX23:CL23"/>
    <mergeCell ref="CM23:CW23"/>
    <mergeCell ref="DI23:DS23"/>
    <mergeCell ref="DT23:EU23"/>
    <mergeCell ref="A19:T19"/>
    <mergeCell ref="U19:AD19"/>
    <mergeCell ref="A20:T20"/>
    <mergeCell ref="U20:AD20"/>
    <mergeCell ref="A21:T21"/>
    <mergeCell ref="U21:AD21"/>
    <mergeCell ref="CX16:DH16"/>
    <mergeCell ref="A16:T16"/>
    <mergeCell ref="U16:AD16"/>
    <mergeCell ref="AE16:BH16"/>
    <mergeCell ref="BI16:BW16"/>
    <mergeCell ref="A13:AD13"/>
    <mergeCell ref="A14:T14"/>
    <mergeCell ref="U14:AD14"/>
    <mergeCell ref="AE13:BH14"/>
    <mergeCell ref="EV16:FJ16"/>
    <mergeCell ref="DI16:DS16"/>
    <mergeCell ref="DT16:EU16"/>
    <mergeCell ref="EV13:FJ14"/>
    <mergeCell ref="A15:T15"/>
    <mergeCell ref="U15:AD15"/>
    <mergeCell ref="BX16:CL16"/>
    <mergeCell ref="CM16:CW16"/>
    <mergeCell ref="AE15:BH15"/>
    <mergeCell ref="BI15:BW15"/>
    <mergeCell ref="EV17:FJ17"/>
    <mergeCell ref="A18:T18"/>
    <mergeCell ref="U18:AD18"/>
    <mergeCell ref="A17:T17"/>
    <mergeCell ref="U17:AD17"/>
    <mergeCell ref="AE17:BH17"/>
    <mergeCell ref="BI17:BW17"/>
    <mergeCell ref="BX17:CL17"/>
    <mergeCell ref="CM17:CW17"/>
    <mergeCell ref="CX17:DH17"/>
    <mergeCell ref="EV4:FJ4"/>
    <mergeCell ref="EV5:FJ5"/>
    <mergeCell ref="A5:EI5"/>
    <mergeCell ref="A6:EI6"/>
    <mergeCell ref="BQ8:CH8"/>
    <mergeCell ref="BQ9:CH9"/>
    <mergeCell ref="CI8:CZ8"/>
    <mergeCell ref="CI9:CZ9"/>
    <mergeCell ref="AJ11:AU11"/>
    <mergeCell ref="AZ11:BB11"/>
    <mergeCell ref="BE11:BP11"/>
    <mergeCell ref="BU11:BW11"/>
    <mergeCell ref="FF10:FJ10"/>
    <mergeCell ref="DI14:DS14"/>
    <mergeCell ref="DE11:FB11"/>
    <mergeCell ref="EJ10:EY10"/>
    <mergeCell ref="DY1:FJ1"/>
    <mergeCell ref="BQ11:BT11"/>
    <mergeCell ref="DE39:EU39"/>
    <mergeCell ref="DE40:EU40"/>
    <mergeCell ref="CE39:CZ39"/>
    <mergeCell ref="CE40:CZ40"/>
    <mergeCell ref="EV3:FJ3"/>
    <mergeCell ref="EE10:EG10"/>
    <mergeCell ref="CX15:DH15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BX15:CL15"/>
    <mergeCell ref="CM15:CW15"/>
    <mergeCell ref="DI17:DS17"/>
    <mergeCell ref="DT17:EU17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CX20:DH20"/>
    <mergeCell ref="DI20:DS20"/>
    <mergeCell ref="DT20:EU20"/>
    <mergeCell ref="EV20:FJ20"/>
    <mergeCell ref="AE20:BH20"/>
    <mergeCell ref="BI20:BW20"/>
    <mergeCell ref="BX20:CL20"/>
    <mergeCell ref="CM20:CW20"/>
    <mergeCell ref="CX21:DH21"/>
    <mergeCell ref="DI21:DS21"/>
    <mergeCell ref="DT21:EU21"/>
    <mergeCell ref="EV21:FJ21"/>
    <mergeCell ref="AE21:BH21"/>
    <mergeCell ref="BI21:BW21"/>
    <mergeCell ref="BX21:CL21"/>
    <mergeCell ref="CM21:CW21"/>
    <mergeCell ref="CX22:DH22"/>
    <mergeCell ref="DI22:DS22"/>
    <mergeCell ref="DT22:EU22"/>
    <mergeCell ref="EV22:FJ22"/>
    <mergeCell ref="AE22:BH22"/>
    <mergeCell ref="BI22:BW22"/>
    <mergeCell ref="BX22:CL22"/>
    <mergeCell ref="CM22:CW22"/>
    <mergeCell ref="AJ39:BZ39"/>
    <mergeCell ref="AJ40:BZ40"/>
    <mergeCell ref="AJ42:BE42"/>
    <mergeCell ref="BX28:CL28"/>
    <mergeCell ref="CX28:DH28"/>
    <mergeCell ref="BX29:CL29"/>
    <mergeCell ref="CX29:DH29"/>
    <mergeCell ref="CX30:DH30"/>
    <mergeCell ref="CM28:CU28"/>
    <mergeCell ref="CM29:CU29"/>
    <mergeCell ref="CM27:CU27"/>
    <mergeCell ref="DI24:DS24"/>
    <mergeCell ref="DT24:EU24"/>
    <mergeCell ref="BI24:BW24"/>
    <mergeCell ref="BX24:CL24"/>
    <mergeCell ref="CM24:CW24"/>
    <mergeCell ref="CX24:DH24"/>
    <mergeCell ref="CV27:CW27"/>
    <mergeCell ref="EV26:FJ27"/>
    <mergeCell ref="A27:T27"/>
    <mergeCell ref="U27:AD27"/>
    <mergeCell ref="CX27:DH27"/>
    <mergeCell ref="DI27:DS27"/>
    <mergeCell ref="A26:AD26"/>
    <mergeCell ref="AE26:BH27"/>
    <mergeCell ref="BI26:BW27"/>
    <mergeCell ref="BX26:CL27"/>
    <mergeCell ref="CM26:DS26"/>
    <mergeCell ref="BX30:CL30"/>
    <mergeCell ref="DI28:DS28"/>
    <mergeCell ref="DT28:EU28"/>
    <mergeCell ref="EV28:FJ28"/>
    <mergeCell ref="A28:T28"/>
    <mergeCell ref="U28:AD28"/>
    <mergeCell ref="AE28:BH28"/>
    <mergeCell ref="BI28:BW28"/>
    <mergeCell ref="CM30:CU30"/>
    <mergeCell ref="A29:T29"/>
    <mergeCell ref="U29:AD29"/>
    <mergeCell ref="AE29:BH29"/>
    <mergeCell ref="BI29:BW29"/>
    <mergeCell ref="A30:T30"/>
    <mergeCell ref="U30:AD30"/>
    <mergeCell ref="AE30:BH30"/>
    <mergeCell ref="BI30:BW30"/>
    <mergeCell ref="DT31:EU31"/>
    <mergeCell ref="DT29:EU29"/>
    <mergeCell ref="EV29:FJ29"/>
    <mergeCell ref="DI30:DS30"/>
    <mergeCell ref="DT30:EU30"/>
    <mergeCell ref="DI29:DS29"/>
    <mergeCell ref="DI32:DS32"/>
    <mergeCell ref="DT32:EU32"/>
    <mergeCell ref="EV30:FJ30"/>
    <mergeCell ref="A31:T31"/>
    <mergeCell ref="U31:AD31"/>
    <mergeCell ref="AE31:BH31"/>
    <mergeCell ref="BI31:BW31"/>
    <mergeCell ref="BX31:CL31"/>
    <mergeCell ref="CX31:DH31"/>
    <mergeCell ref="DI31:DS31"/>
    <mergeCell ref="CX33:DH33"/>
    <mergeCell ref="DI33:DS33"/>
    <mergeCell ref="EV33:FJ33"/>
    <mergeCell ref="EV31:FJ31"/>
    <mergeCell ref="A32:T32"/>
    <mergeCell ref="U32:AD32"/>
    <mergeCell ref="AE32:BH32"/>
    <mergeCell ref="BI32:BW32"/>
    <mergeCell ref="BX32:CL32"/>
    <mergeCell ref="CX32:DH32"/>
    <mergeCell ref="AE34:BH34"/>
    <mergeCell ref="BI34:BW34"/>
    <mergeCell ref="BX34:CL34"/>
    <mergeCell ref="CM34:CW34"/>
    <mergeCell ref="EV32:FJ32"/>
    <mergeCell ref="A33:T33"/>
    <mergeCell ref="U33:AD33"/>
    <mergeCell ref="AE33:BH33"/>
    <mergeCell ref="BI33:BW33"/>
    <mergeCell ref="BX33:CL33"/>
    <mergeCell ref="CX34:DH34"/>
    <mergeCell ref="DI34:DS34"/>
    <mergeCell ref="A35:T35"/>
    <mergeCell ref="U35:AD35"/>
    <mergeCell ref="AE35:BH35"/>
    <mergeCell ref="BI35:BW35"/>
    <mergeCell ref="BX35:CL35"/>
    <mergeCell ref="CM35:CW35"/>
    <mergeCell ref="A34:T34"/>
    <mergeCell ref="U34:AD34"/>
    <mergeCell ref="CX35:DH35"/>
    <mergeCell ref="DI35:DS35"/>
    <mergeCell ref="A36:T36"/>
    <mergeCell ref="U36:AD36"/>
    <mergeCell ref="AE36:BH36"/>
    <mergeCell ref="BI36:BW36"/>
    <mergeCell ref="BX36:CL36"/>
    <mergeCell ref="CM36:CW36"/>
    <mergeCell ref="DT34:EU34"/>
    <mergeCell ref="EV34:FJ34"/>
    <mergeCell ref="DT33:EU33"/>
    <mergeCell ref="BI37:BW37"/>
    <mergeCell ref="BX37:CL37"/>
    <mergeCell ref="CX37:DH37"/>
    <mergeCell ref="DT35:EU35"/>
    <mergeCell ref="EV35:FJ35"/>
    <mergeCell ref="CX36:DH36"/>
    <mergeCell ref="DI36:DS36"/>
    <mergeCell ref="Q42:AG42"/>
    <mergeCell ref="BJ42:CU42"/>
    <mergeCell ref="BJ43:CU43"/>
    <mergeCell ref="FK26:FK27"/>
    <mergeCell ref="EV37:FJ37"/>
    <mergeCell ref="CW47:FF47"/>
    <mergeCell ref="DT36:EU36"/>
    <mergeCell ref="EV36:FJ36"/>
    <mergeCell ref="DI37:DS37"/>
    <mergeCell ref="DT37:EU3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2020-12-30T00:56:32Z</cp:lastPrinted>
  <dcterms:created xsi:type="dcterms:W3CDTF">2004-04-12T06:30:22Z</dcterms:created>
  <dcterms:modified xsi:type="dcterms:W3CDTF">2020-12-30T00:56:36Z</dcterms:modified>
  <cp:category/>
  <cp:version/>
  <cp:contentType/>
  <cp:contentStatus/>
</cp:coreProperties>
</file>