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8175" activeTab="0"/>
  </bookViews>
  <sheets>
    <sheet name="стр1" sheetId="1" r:id="rId1"/>
  </sheets>
  <definedNames>
    <definedName name="_xlnm.Print_Area" localSheetId="0">'стр1'!$A$1:$FK$36</definedName>
  </definedNames>
  <calcPr fullCalcOnLoad="1" refMode="R1C1"/>
</workbook>
</file>

<file path=xl/sharedStrings.xml><?xml version="1.0" encoding="utf-8"?>
<sst xmlns="http://schemas.openxmlformats.org/spreadsheetml/2006/main" count="55" uniqueCount="51">
  <si>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</si>
  <si>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</si>
  <si>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</si>
  <si>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</si>
  <si>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</si>
  <si>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</si>
  <si>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</si>
  <si>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</si>
  <si>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</si>
  <si>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</si>
  <si>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</si>
  <si>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</si>
  <si>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</si>
  <si>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</si>
  <si>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</si>
  <si>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</si>
  <si>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</si>
  <si>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</si>
  <si>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</si>
  <si>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</si>
  <si>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</si>
  <si>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</si>
  <si>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</si>
  <si>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</si>
  <si>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</si>
  <si>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</si>
  <si>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</si>
  <si>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</si>
  <si>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</si>
  <si>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</si>
  <si>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</si>
  <si>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00352437</t>
  </si>
  <si>
    <t>01</t>
  </si>
  <si>
    <t>РК</t>
  </si>
  <si>
    <t>ТК</t>
  </si>
  <si>
    <t xml:space="preserve">Национальная оборона </t>
  </si>
  <si>
    <t>0203</t>
  </si>
  <si>
    <t xml:space="preserve">             Итого</t>
  </si>
  <si>
    <t xml:space="preserve"> </t>
  </si>
  <si>
    <t xml:space="preserve">Специалист  ВУС </t>
  </si>
  <si>
    <t>Администрация  Селосонского сельсовета</t>
  </si>
  <si>
    <t>Глава Селосонского сельсовета</t>
  </si>
  <si>
    <t>Доплата до МРОТ</t>
  </si>
  <si>
    <t>Всего с учетом МРОТ</t>
  </si>
  <si>
    <t>12 месяцев</t>
  </si>
  <si>
    <t>января</t>
  </si>
  <si>
    <t>Горелов И.Е.</t>
  </si>
  <si>
    <t>Сахарова Н.А.</t>
  </si>
  <si>
    <t xml:space="preserve">ФОТ за 12 месяцев                                       </t>
  </si>
  <si>
    <t>01.01.2023</t>
  </si>
  <si>
    <t>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</si>
</sst>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SheetLayoutView="100" zoomScalePageLayoutView="0" workbookViewId="0" topLeftCell="A1">
      <selection activeCell="BX24" sqref="BX24:CL24"/>
    </sheetView>
  </sheetViews>
  <sheetFormatPr defaultColWidth="0.875" defaultRowHeight="12.75"/>
  <cols>
    <col min="1" max="19" width="0.875" style="1" customWidth="1"/>
    <col min="20" max="20" width="5.25390625" style="1" customWidth="1"/>
    <col min="21" max="56" width="0.875" style="1" customWidth="1"/>
    <col min="57" max="57" width="0.6171875" style="1" customWidth="1"/>
    <col min="58" max="60" width="0.875" style="1" hidden="1" customWidth="1"/>
    <col min="61" max="137" width="0.875" style="1" customWidth="1"/>
    <col min="138" max="138" width="1.625" style="1" customWidth="1"/>
    <col min="139" max="141" width="0.875" style="1" hidden="1" customWidth="1"/>
    <col min="142" max="142" width="0.6171875" style="1" customWidth="1"/>
    <col min="143" max="147" width="0.875" style="1" hidden="1" customWidth="1"/>
    <col min="148" max="148" width="5.75390625" style="1" customWidth="1"/>
    <col min="149" max="149" width="4.25390625" style="1" hidden="1" customWidth="1"/>
    <col min="150" max="150" width="5.125" style="1" hidden="1" customWidth="1"/>
    <col min="151" max="151" width="6.375" style="1" hidden="1" customWidth="1"/>
    <col min="152" max="152" width="2.875" style="1" customWidth="1"/>
    <col min="153" max="159" width="0.875" style="1" customWidth="1"/>
    <col min="160" max="160" width="0.74609375" style="1" customWidth="1"/>
    <col min="161" max="161" width="0.875" style="1" hidden="1" customWidth="1"/>
    <col min="162" max="162" width="0.74609375" style="1" customWidth="1"/>
    <col min="163" max="163" width="0.875" style="1" hidden="1" customWidth="1"/>
    <col min="164" max="164" width="2.25390625" style="1" hidden="1" customWidth="1"/>
    <col min="165" max="165" width="1.625" style="1" hidden="1" customWidth="1"/>
    <col min="166" max="166" width="2.00390625" style="1" hidden="1" customWidth="1"/>
    <col min="167" max="167" width="9.375" style="1" customWidth="1"/>
    <col min="168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36" t="s">
        <v>28</v>
      </c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</row>
    <row r="3" spans="152:166" ht="12.75">
      <c r="EV3" s="39" t="s">
        <v>0</v>
      </c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1"/>
    </row>
    <row r="4" spans="150:166" ht="12.75">
      <c r="ET4" s="2" t="s">
        <v>2</v>
      </c>
      <c r="EV4" s="39" t="s">
        <v>1</v>
      </c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1"/>
    </row>
    <row r="5" spans="1:166" ht="12.75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T5" s="2" t="s">
        <v>3</v>
      </c>
      <c r="EV5" s="45" t="s">
        <v>31</v>
      </c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7"/>
    </row>
    <row r="6" spans="1:139" s="3" customFormat="1" ht="11.2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</row>
    <row r="8" spans="69:104" ht="13.5" customHeight="1">
      <c r="BQ8" s="48" t="s">
        <v>6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0"/>
      <c r="CI8" s="48" t="s">
        <v>7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50"/>
    </row>
    <row r="9" spans="67:109" ht="15" customHeight="1">
      <c r="BO9" s="4" t="s">
        <v>5</v>
      </c>
      <c r="BQ9" s="51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3"/>
      <c r="CI9" s="51" t="s">
        <v>49</v>
      </c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3"/>
      <c r="DE9" s="1" t="s">
        <v>8</v>
      </c>
    </row>
    <row r="10" spans="109:166" ht="12.75">
      <c r="DE10" s="1" t="s">
        <v>9</v>
      </c>
      <c r="EE10" s="42"/>
      <c r="EF10" s="42"/>
      <c r="EG10" s="42"/>
      <c r="EH10" s="1" t="s">
        <v>10</v>
      </c>
      <c r="EJ10" s="38"/>
      <c r="EK10" s="38"/>
      <c r="EL10" s="38"/>
      <c r="EM10" s="38"/>
      <c r="EN10" s="38"/>
      <c r="EO10" s="38"/>
      <c r="EP10" s="38"/>
      <c r="EQ10" s="38"/>
      <c r="ER10" s="38"/>
      <c r="ES10" s="37">
        <v>20</v>
      </c>
      <c r="ET10" s="37"/>
      <c r="EU10" s="37"/>
      <c r="EV10" s="37"/>
      <c r="EW10" s="43"/>
      <c r="EX10" s="43"/>
      <c r="EY10" s="43"/>
      <c r="FA10" s="1" t="s">
        <v>11</v>
      </c>
      <c r="FF10" s="44">
        <v>62</v>
      </c>
      <c r="FG10" s="42"/>
      <c r="FH10" s="42"/>
      <c r="FI10" s="42"/>
      <c r="FJ10" s="42"/>
    </row>
    <row r="11" spans="34:166" ht="12.75">
      <c r="AH11" s="2" t="s">
        <v>14</v>
      </c>
      <c r="AJ11" s="38" t="s">
        <v>44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W11" s="1" t="s">
        <v>15</v>
      </c>
      <c r="AZ11" s="42" t="s">
        <v>32</v>
      </c>
      <c r="BA11" s="42"/>
      <c r="BB11" s="42"/>
      <c r="BC11" s="1" t="s">
        <v>10</v>
      </c>
      <c r="BE11" s="38" t="s">
        <v>45</v>
      </c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7">
        <v>20</v>
      </c>
      <c r="BR11" s="37"/>
      <c r="BS11" s="37"/>
      <c r="BT11" s="37"/>
      <c r="BU11" s="43" t="s">
        <v>50</v>
      </c>
      <c r="BV11" s="43"/>
      <c r="BW11" s="43"/>
      <c r="BY11" s="1" t="s">
        <v>16</v>
      </c>
      <c r="DE11" s="1" t="s">
        <v>12</v>
      </c>
      <c r="DW11" s="5"/>
      <c r="DX11" s="38">
        <v>0.4</v>
      </c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J11" s="2" t="s">
        <v>13</v>
      </c>
    </row>
    <row r="13" spans="1:167" ht="12.75" customHeight="1">
      <c r="A13" s="26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0" t="s">
        <v>29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0" t="s">
        <v>20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20" t="s">
        <v>21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2"/>
      <c r="CM13" s="26" t="s">
        <v>22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  <c r="DT13" s="29" t="s">
        <v>30</v>
      </c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1"/>
      <c r="EV13" s="29" t="s">
        <v>42</v>
      </c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1"/>
      <c r="FK13" s="58" t="s">
        <v>43</v>
      </c>
    </row>
    <row r="14" spans="1:167" ht="51" customHeight="1">
      <c r="A14" s="32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55" t="s">
        <v>19</v>
      </c>
      <c r="V14" s="56"/>
      <c r="W14" s="56"/>
      <c r="X14" s="56"/>
      <c r="Y14" s="56"/>
      <c r="Z14" s="56"/>
      <c r="AA14" s="56"/>
      <c r="AB14" s="56"/>
      <c r="AC14" s="56"/>
      <c r="AD14" s="57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2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23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 t="s">
        <v>33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 t="s">
        <v>34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2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4"/>
      <c r="EV14" s="32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  <c r="FK14" s="59"/>
    </row>
    <row r="15" spans="1:167" ht="12.75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2</v>
      </c>
      <c r="V15" s="19"/>
      <c r="W15" s="19"/>
      <c r="X15" s="19"/>
      <c r="Y15" s="19"/>
      <c r="Z15" s="19"/>
      <c r="AA15" s="19"/>
      <c r="AB15" s="19"/>
      <c r="AC15" s="19"/>
      <c r="AD15" s="19"/>
      <c r="AE15" s="19">
        <v>3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>
        <v>4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>
        <v>5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>
        <v>6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>
        <v>7</v>
      </c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>
        <v>8</v>
      </c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>
        <v>9</v>
      </c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>
        <v>10</v>
      </c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3"/>
    </row>
    <row r="16" spans="1:167" ht="12.7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4" t="s">
        <v>36</v>
      </c>
      <c r="V16" s="54"/>
      <c r="W16" s="54"/>
      <c r="X16" s="54"/>
      <c r="Y16" s="54"/>
      <c r="Z16" s="54"/>
      <c r="AA16" s="54"/>
      <c r="AB16" s="54"/>
      <c r="AC16" s="54"/>
      <c r="AD16" s="54"/>
      <c r="AE16" s="18" t="s">
        <v>39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4">
        <v>0.4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>
        <v>6497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>
        <f>BX16*30%</f>
        <v>1949.1</v>
      </c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>
        <f>CX16</f>
        <v>1949.1</v>
      </c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>
        <f>BX16+CX16+DI16</f>
        <v>10395.2</v>
      </c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2">
        <f>DT16+EV16</f>
        <v>10395.2</v>
      </c>
    </row>
    <row r="17" spans="1:167" ht="12.75" customHeight="1" hidden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18" t="s">
        <v>38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4" t="s">
        <v>38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>
        <v>4218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>
        <v>421.8</v>
      </c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>
        <v>1391.94</v>
      </c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>
        <v>1391.94</v>
      </c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>
        <v>7423.68</v>
      </c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7">
        <v>585.24</v>
      </c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2">
        <f aca="true" t="shared" si="0" ref="FK17:FK23">SUM(DT17:FJ17)</f>
        <v>8008.92</v>
      </c>
    </row>
    <row r="18" spans="1:167" ht="12.75" customHeight="1" hidden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7">
        <v>586.24</v>
      </c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2">
        <f t="shared" si="0"/>
        <v>586.24</v>
      </c>
    </row>
    <row r="19" spans="1:167" ht="12.75" customHeight="1" hidden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7">
        <v>587.24</v>
      </c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2">
        <f t="shared" si="0"/>
        <v>587.24</v>
      </c>
    </row>
    <row r="20" spans="1:167" ht="12.75" customHeight="1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7">
        <v>588.24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2">
        <f t="shared" si="0"/>
        <v>588.24</v>
      </c>
    </row>
    <row r="21" spans="1:167" ht="12.75" customHeight="1" hidden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7">
        <v>589.24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2">
        <f t="shared" si="0"/>
        <v>589.24</v>
      </c>
    </row>
    <row r="22" spans="1:167" ht="12.75" customHeight="1" hidden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7">
        <v>590.24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2">
        <f t="shared" si="0"/>
        <v>590.24</v>
      </c>
    </row>
    <row r="23" spans="1:167" ht="12.75" customHeight="1" hidden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7">
        <v>591.24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2">
        <f t="shared" si="0"/>
        <v>591.24</v>
      </c>
    </row>
    <row r="24" spans="42:167" ht="12.75">
      <c r="AP24" s="60" t="s">
        <v>37</v>
      </c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G24" s="2" t="s">
        <v>23</v>
      </c>
      <c r="BI24" s="14">
        <v>0.4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>
        <f>BX16</f>
        <v>6497</v>
      </c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>
        <f>CX16</f>
        <v>1949.1</v>
      </c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>
        <f>DI16</f>
        <v>1949.1</v>
      </c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>
        <f>DT16</f>
        <v>10395.2</v>
      </c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2">
        <f>FK16</f>
        <v>10395.2</v>
      </c>
    </row>
    <row r="25" ht="12.75">
      <c r="BI25" s="1">
        <v>10084.5</v>
      </c>
    </row>
    <row r="26" spans="1:151" ht="12.75">
      <c r="A26" s="7"/>
      <c r="AJ26" s="16" t="s">
        <v>41</v>
      </c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5"/>
      <c r="CB26" s="5"/>
      <c r="CC26" s="5"/>
      <c r="CD26" s="5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E26" s="38" t="s">
        <v>46</v>
      </c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</row>
    <row r="27" spans="1:151" s="3" customFormat="1" ht="11.25">
      <c r="A27" s="8"/>
      <c r="AJ27" s="15" t="s">
        <v>24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6"/>
      <c r="CB27" s="6"/>
      <c r="CC27" s="6"/>
      <c r="CD27" s="6"/>
      <c r="CE27" s="15" t="s">
        <v>25</v>
      </c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E27" s="15" t="s">
        <v>26</v>
      </c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ht="12.75">
      <c r="A28" s="7"/>
    </row>
    <row r="29" spans="1:104" ht="12.75">
      <c r="A29" s="7" t="s">
        <v>27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J29" s="38" t="s">
        <v>47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</row>
    <row r="30" spans="1:104" ht="12.75">
      <c r="A30" s="7"/>
      <c r="AJ30" s="15" t="s">
        <v>25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J30" s="15" t="s">
        <v>26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.75">
      <c r="A31" s="7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1:104" ht="12.75">
      <c r="A32" s="7"/>
      <c r="S32" s="61" t="s">
        <v>48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1:104" ht="12.75">
      <c r="A33" s="7"/>
      <c r="S33" s="61">
        <f>FK16*12+FK24*302%</f>
        <v>156135.904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1:104" ht="12.75">
      <c r="A34" s="7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1:104" ht="12.75">
      <c r="A35" s="7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19:104" s="3" customFormat="1" ht="14.25" customHeight="1"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</row>
    <row r="37" spans="19:104" s="3" customFormat="1" ht="14.25" customHeight="1">
      <c r="S37" s="1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</row>
    <row r="38" ht="15" customHeight="1"/>
  </sheetData>
  <sheetProtection/>
  <mergeCells count="147">
    <mergeCell ref="FK13:FK14"/>
    <mergeCell ref="EV24:FJ24"/>
    <mergeCell ref="AP24:BD24"/>
    <mergeCell ref="AJ29:BE29"/>
    <mergeCell ref="BJ29:CZ29"/>
    <mergeCell ref="S36:CZ36"/>
    <mergeCell ref="S32:CB32"/>
    <mergeCell ref="S33:CB33"/>
    <mergeCell ref="S34:CB34"/>
    <mergeCell ref="S35:CB35"/>
    <mergeCell ref="A23:T23"/>
    <mergeCell ref="U23:AD23"/>
    <mergeCell ref="EV23:FJ23"/>
    <mergeCell ref="BI23:BW23"/>
    <mergeCell ref="BX23:CL23"/>
    <mergeCell ref="CM23:CW23"/>
    <mergeCell ref="DI23:DS23"/>
    <mergeCell ref="DT23:EU23"/>
    <mergeCell ref="AE23:BH23"/>
    <mergeCell ref="CX23:DH23"/>
    <mergeCell ref="A20:T20"/>
    <mergeCell ref="U20:AD20"/>
    <mergeCell ref="A21:T21"/>
    <mergeCell ref="U21:AD21"/>
    <mergeCell ref="A22:T22"/>
    <mergeCell ref="U22:AD22"/>
    <mergeCell ref="A13:AD13"/>
    <mergeCell ref="A14:T14"/>
    <mergeCell ref="U14:AD14"/>
    <mergeCell ref="AE13:BH14"/>
    <mergeCell ref="A19:T19"/>
    <mergeCell ref="U19:AD19"/>
    <mergeCell ref="BX15:CL15"/>
    <mergeCell ref="CM15:CW15"/>
    <mergeCell ref="CX16:DH16"/>
    <mergeCell ref="A16:T16"/>
    <mergeCell ref="U16:AD16"/>
    <mergeCell ref="AE16:BH16"/>
    <mergeCell ref="BI16:BW16"/>
    <mergeCell ref="CX15:DH15"/>
    <mergeCell ref="EV16:FJ16"/>
    <mergeCell ref="DI16:DS16"/>
    <mergeCell ref="DT16:EU16"/>
    <mergeCell ref="EV13:FJ14"/>
    <mergeCell ref="A15:T15"/>
    <mergeCell ref="U15:AD15"/>
    <mergeCell ref="BX16:CL16"/>
    <mergeCell ref="CM16:CW16"/>
    <mergeCell ref="AE15:BH15"/>
    <mergeCell ref="BI15:BW15"/>
    <mergeCell ref="EV17:FJ17"/>
    <mergeCell ref="A18:T18"/>
    <mergeCell ref="U18:AD18"/>
    <mergeCell ref="A17:T17"/>
    <mergeCell ref="U17:AD17"/>
    <mergeCell ref="AE17:BH17"/>
    <mergeCell ref="BI17:BW17"/>
    <mergeCell ref="BX17:CL17"/>
    <mergeCell ref="CM17:CW17"/>
    <mergeCell ref="CX17:DH17"/>
    <mergeCell ref="FF10:FJ10"/>
    <mergeCell ref="EV4:FJ4"/>
    <mergeCell ref="EV5:FJ5"/>
    <mergeCell ref="A5:EI5"/>
    <mergeCell ref="A6:EI6"/>
    <mergeCell ref="BQ8:CH8"/>
    <mergeCell ref="BQ9:CH9"/>
    <mergeCell ref="CI8:CZ8"/>
    <mergeCell ref="CI9:CZ9"/>
    <mergeCell ref="AJ11:AU11"/>
    <mergeCell ref="AZ11:BB11"/>
    <mergeCell ref="BE11:BP11"/>
    <mergeCell ref="BU11:BW11"/>
    <mergeCell ref="ES10:EV10"/>
    <mergeCell ref="EW10:EY10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DI14:DS14"/>
    <mergeCell ref="DI17:DS17"/>
    <mergeCell ref="DT17:EU17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CX20:DH20"/>
    <mergeCell ref="DI20:DS20"/>
    <mergeCell ref="DT20:EU20"/>
    <mergeCell ref="EV20:FJ20"/>
    <mergeCell ref="AE20:BH20"/>
    <mergeCell ref="BI20:BW20"/>
    <mergeCell ref="BX20:CL20"/>
    <mergeCell ref="CM20:CW20"/>
    <mergeCell ref="CX21:DH21"/>
    <mergeCell ref="DI21:DS21"/>
    <mergeCell ref="DT21:EU21"/>
    <mergeCell ref="EV21:FJ21"/>
    <mergeCell ref="AE21:BH21"/>
    <mergeCell ref="BI21:BW21"/>
    <mergeCell ref="BX21:CL21"/>
    <mergeCell ref="CM21:CW21"/>
    <mergeCell ref="CX22:DH22"/>
    <mergeCell ref="DI22:DS22"/>
    <mergeCell ref="DT22:EU22"/>
    <mergeCell ref="EV22:FJ22"/>
    <mergeCell ref="AE22:BH22"/>
    <mergeCell ref="BI22:BW22"/>
    <mergeCell ref="BX22:CL22"/>
    <mergeCell ref="CM22:CW22"/>
    <mergeCell ref="DI24:DS24"/>
    <mergeCell ref="DT24:EU24"/>
    <mergeCell ref="AJ30:BE30"/>
    <mergeCell ref="BJ30:CZ30"/>
    <mergeCell ref="AJ26:BZ26"/>
    <mergeCell ref="AJ27:BZ27"/>
    <mergeCell ref="BI24:BW24"/>
    <mergeCell ref="BX24:CL24"/>
    <mergeCell ref="CM24:CW24"/>
    <mergeCell ref="CX24:DH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2023-02-03T01:42:40Z</cp:lastPrinted>
  <dcterms:created xsi:type="dcterms:W3CDTF">2004-04-12T06:30:22Z</dcterms:created>
  <dcterms:modified xsi:type="dcterms:W3CDTF">2023-02-03T01:42:43Z</dcterms:modified>
  <cp:category/>
  <cp:version/>
  <cp:contentType/>
  <cp:contentStatus/>
</cp:coreProperties>
</file>