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625"/>
  </bookViews>
  <sheets>
    <sheet name="доходы " sheetId="5" r:id="rId1"/>
  </sheets>
  <definedNames>
    <definedName name="_xlnm.Print_Area" localSheetId="0">'доходы '!$A$1:$C$81</definedName>
  </definedNames>
  <calcPr calcId="145621" iterateDelta="1E-4"/>
</workbook>
</file>

<file path=xl/calcChain.xml><?xml version="1.0" encoding="utf-8"?>
<calcChain xmlns="http://schemas.openxmlformats.org/spreadsheetml/2006/main">
  <c r="C75" i="5" l="1"/>
  <c r="C66" i="5" l="1"/>
  <c r="C30" i="5"/>
  <c r="C32" i="5" l="1"/>
  <c r="C34" i="5"/>
  <c r="C36" i="5"/>
  <c r="C38" i="5"/>
  <c r="C31" i="5" l="1"/>
  <c r="C77" i="5"/>
  <c r="C42" i="5" l="1"/>
  <c r="C41" i="5" s="1"/>
  <c r="C81" i="5"/>
  <c r="C69" i="5" l="1"/>
  <c r="C79" i="5"/>
  <c r="C73" i="5"/>
  <c r="C71" i="5"/>
  <c r="C64" i="5"/>
  <c r="C62" i="5"/>
  <c r="C57" i="5"/>
  <c r="C56" i="5" s="1"/>
  <c r="C54" i="5"/>
  <c r="C53" i="5" s="1"/>
  <c r="C52" i="5" s="1"/>
  <c r="C50" i="5"/>
  <c r="C48" i="5"/>
  <c r="C45" i="5"/>
  <c r="C24" i="5"/>
  <c r="C23" i="5" s="1"/>
  <c r="C68" i="5" l="1"/>
  <c r="C22" i="5"/>
  <c r="C61" i="5"/>
  <c r="C60" i="5" s="1"/>
  <c r="C59" i="5" s="1"/>
  <c r="C47" i="5"/>
  <c r="C44" i="5" s="1"/>
  <c r="C21" i="5" l="1"/>
</calcChain>
</file>

<file path=xl/sharedStrings.xml><?xml version="1.0" encoding="utf-8"?>
<sst xmlns="http://schemas.openxmlformats.org/spreadsheetml/2006/main" count="141" uniqueCount="137">
  <si>
    <t>000 8 50 00000 00 0000 000</t>
  </si>
  <si>
    <t>000 1 00 00000 00 0000 000</t>
  </si>
  <si>
    <t>000 1 01 00000 00 0000 000</t>
  </si>
  <si>
    <t>000 1 01 02000 01 0000 110</t>
  </si>
  <si>
    <t>000 1 06 00000 00 0000 000</t>
  </si>
  <si>
    <t>000 1 06 01000 00 0000 110</t>
  </si>
  <si>
    <t>000 1 06 06000 00 0000 110</t>
  </si>
  <si>
    <t>000 1 11 00000 00 0000 000</t>
  </si>
  <si>
    <t>000 1 11 05000 00 0000 120</t>
  </si>
  <si>
    <t>000 2 00 00000 00 0000 000</t>
  </si>
  <si>
    <t>Наименование доходов</t>
  </si>
  <si>
    <t>Код БК</t>
  </si>
  <si>
    <t>Доходы бюджета - ИТОГО</t>
  </si>
  <si>
    <t>НАЛОГИ НА ПРИБЫЛЬ, ДОХОДЫ</t>
  </si>
  <si>
    <t>Налог на доходы физических лиц</t>
  </si>
  <si>
    <t>НАЛОГИ НА ИМУЩЕСТВО</t>
  </si>
  <si>
    <t>Налог на имущество физических лиц</t>
  </si>
  <si>
    <t>Земельный налог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</si>
  <si>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</si>
  <si>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</si>
  <si>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Бюджет поселения</t>
  </si>
  <si>
    <t>000 2 02 00000 00 0000 000</t>
  </si>
  <si>
    <t>к решению Совета депутатов</t>
  </si>
  <si>
    <t>Дотации бюджетам на поддержку мер по обеспечению сбалансированности бюджетов</t>
  </si>
  <si>
    <t>НАЛОГОВЫЕ И НЕНАЛОГОВЫЕ ДОХОДЫ</t>
  </si>
  <si>
    <t>000 1 11 05030 00 0000 120</t>
  </si>
  <si>
    <t>000 1 11 05035 10 0000 120</t>
  </si>
  <si>
    <t>Приложение 3</t>
  </si>
  <si>
    <t>Прочии субсидии</t>
  </si>
  <si>
    <t>000 1 01 02010 01 0000 110</t>
  </si>
  <si>
    <t>Земельный налог с организаций</t>
  </si>
  <si>
    <t>000 1 06 06033 10 0000 110</t>
  </si>
  <si>
    <t>000 1 06 06040 00 0000 110</t>
  </si>
  <si>
    <t>Земельный налог с физических лиц</t>
  </si>
  <si>
    <t>000 1 06 06043 10 0000 110</t>
  </si>
  <si>
    <t xml:space="preserve"> 000 1 03 00000 00 0000 000</t>
  </si>
  <si>
    <t xml:space="preserve"> 000 1 03 02000 01 0000 110</t>
  </si>
  <si>
    <t xml:space="preserve"> 000 1 03 02230 01 0000 110</t>
  </si>
  <si>
    <t xml:space="preserve"> 000 1 03 02240 01 0000 110</t>
  </si>
  <si>
    <t>НАЛОГИ НА ТОВАРЫ (РАБОТЫ, УСЛУГИ), РЕАЛИЗУЕМЫЕ НА ТЕРРИТОРИИ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</si>
  <si>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</si>
  <si>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</si>
  <si>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</si>
  <si>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Дотации бюджетам сельских поселений на поддержку мер по обеспечению сбалансированности бюджетов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</si>
  <si>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</si>
  <si>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муниципального образования</t>
  </si>
  <si>
    <t>0001 06 06030 00 0000 110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</si>
  <si>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</si>
  <si>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</si>
  <si>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000 1 16 00000 00 0000 000</t>
  </si>
  <si>
    <t>ШТРАФЫ, САНКЦИИ, ВОЗМЕЩЕНИЕ УЩЕРБА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</si>
  <si>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</si>
  <si>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</si>
  <si>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</si>
  <si>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</si>
  <si>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</si>
  <si>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</si>
  <si>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на оплату жилищно-коммунальных услуг отдельным категориям граждан</t>
  </si>
  <si>
    <t>Субвенции бюджетам сельских поселений на оплату жилищно-коммунальных услуг отдельным категориям граждан</t>
  </si>
  <si>
    <t>000 2 02 10000 00 0000 150</t>
  </si>
  <si>
    <t>000 2 02 15001 00 0000 150</t>
  </si>
  <si>
    <t>000 2 02 15001 10 0000 150</t>
  </si>
  <si>
    <t>000 2 02 15002 00 0000 150</t>
  </si>
  <si>
    <t>000 2 02 15002 10 0000 150</t>
  </si>
  <si>
    <t>000 2 02 30000 00 0000 150</t>
  </si>
  <si>
    <t>000 2 02 35118 00 0000 150</t>
  </si>
  <si>
    <t>000 2 02 35118 10 0000 150</t>
  </si>
  <si>
    <t>000 2 02 35250 00 0000 150</t>
  </si>
  <si>
    <t>000 2 02 35250 10 0000 150</t>
  </si>
  <si>
    <t>000 2 02 30024 10 0000 150</t>
  </si>
  <si>
    <t>Субвенции бюджетам сельских поселений на выполнение                                                                                 передаваемых полномочий субъектов Российской Федерации</t>
  </si>
  <si>
    <t>Субсидии бюджетам бюджетной системы Российской Федерации (межбюджетные субсидии)</t>
  </si>
  <si>
    <t>Селосонский сельсовет</t>
  </si>
  <si>
    <t>000 2 02 29999 10 0000 150</t>
  </si>
  <si>
    <t>000 2 02 29999 00 0000 150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</si>
  <si>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</si>
  <si>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</si>
  <si>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</si>
  <si>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</si>
  <si>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</si>
  <si>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000 1 06 01030 10 0000 110</t>
  </si>
  <si>
    <t>Дотации бюджетам сельских поселений на выравнивание  бюджетной обеспеченности из бюджета субъекта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</si>
  <si>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</si>
  <si>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</si>
  <si>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</t>
  </si>
  <si>
    <t>000 1 16 07090 00 0000 140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</si>
  <si>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</si>
  <si>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000 2 02 20000 00 0000 150</t>
  </si>
  <si>
    <t>Прочии субсидии бюджетам сельскихпоселений</t>
  </si>
  <si>
    <t xml:space="preserve">                   ДОХОДЫ</t>
  </si>
  <si>
    <t>000 1 01 02080 01 0000 110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</si>
  <si>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</si>
  <si>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</si>
  <si>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</si>
  <si>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</si>
  <si>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</si>
  <si>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</si>
  <si>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Приложение 1</t>
  </si>
  <si>
    <t xml:space="preserve"> 2024г</t>
  </si>
  <si>
    <t>000 1 01 02030 01 0000 110</t>
  </si>
  <si>
    <t>Налог на доходы физических лиц с доходов, полученных физическими лицами в соответствии со статьей 228   Налогового кодекса Российской Федерации</t>
  </si>
  <si>
    <t xml:space="preserve"> муниципального образования Селосонский сельсовет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</si>
  <si>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</si>
  <si>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000 2 02 49999 00 0000 150</t>
  </si>
  <si>
    <t>Прочие межбюджетные трансферты передаваемые бюджетам сельсих поселений</t>
  </si>
  <si>
    <t>000 2 02 49999 10 0000 150</t>
  </si>
  <si>
    <t>000 2 02 25576 10 0000 151</t>
  </si>
  <si>
    <t>Субсидии бюджетам сельских поселенийна обеспечение комплексного развития сельских территорий</t>
  </si>
  <si>
    <t>000 2 02 25576 00 0000 151</t>
  </si>
  <si>
    <t>Субсидии бюджетам на обеспечение комплексного развития сельских территорий</t>
  </si>
  <si>
    <t>Единый сельскохозяйственный налог</t>
  </si>
  <si>
    <t>Налоги на совокупный налог</t>
  </si>
  <si>
    <t>000 1 05 03010 01 0000 110</t>
  </si>
  <si>
    <t>000 1 05 03000 01 0000 110</t>
  </si>
  <si>
    <t>000 1 05 00000 00 0000 000</t>
  </si>
  <si>
    <t>000 1 01 02140 01 0000 110</t>
  </si>
  <si>
    <t>000 1 01 02130 01 0000 110</t>
  </si>
  <si>
    <t xml:space="preserve"> 000 1 03 02261 01 0000 110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</si>
  <si>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</si>
  <si>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</si>
  <si>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000 1 03 02251 01 0000 110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</si>
  <si>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</si>
  <si>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</si>
  <si>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</si>
  <si>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</si>
  <si>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000 1 03 02231 01 0000 110</t>
  </si>
  <si>
    <t xml:space="preserve">               на 2025 год </t>
  </si>
  <si>
    <t>Туристический налог</t>
  </si>
  <si>
    <t>000 1 03 03 00001 0 000 110</t>
  </si>
  <si>
    <t>000 2 02 15009 10 0000 150</t>
  </si>
  <si>
    <t>000 2 02 15009 00 0000 150</t>
  </si>
  <si>
    <t>Дотации бюджетам сельских поселений на частичную компенсацию дополнительных расходов на повышение оплаты труда работников бюджетной сферы и иные цели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</si>
  <si>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</si>
  <si>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от 25.12.2024     № 188</t>
  </si>
  <si>
    <t>Селосонского сельсовета</t>
  </si>
  <si>
    <t>Ширинского района Республики Хакасия</t>
  </si>
  <si>
    <t>от  12.12.2025     №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</si>
</sst>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1" x14ac:knownFonts="1">
    <font>
      <sz val="10"/>
      <name val="Arial Cyr"/>
      <charset val="204"/>
    </font>
    <font>
      <sz val="7"/>
      <name val="Arial Cyr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1">
      <alignment horizontal="left" wrapText="1" indent="2"/>
    </xf>
    <xf numFmtId="0" fontId="3" fillId="0" borderId="2">
      <alignment horizontal="left" wrapText="1" indent="2"/>
    </xf>
    <xf numFmtId="49" fontId="3" fillId="0" borderId="3">
      <alignment horizontal="center"/>
    </xf>
    <xf numFmtId="49" fontId="2" fillId="0" borderId="3">
      <alignment horizontal="center"/>
    </xf>
  </cellStyleXfs>
  <cellXfs count="48">
    <xf numFmtId="0" fontId="0" fillId="0" borderId="0" xfId="0"/>
    <xf numFmtId="164" fontId="4" fillId="0" borderId="4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Fill="1"/>
    <xf numFmtId="164" fontId="0" fillId="0" borderId="0" xfId="0" applyNumberFormat="1" applyFill="1"/>
    <xf numFmtId="164" fontId="8" fillId="0" borderId="0" xfId="0" applyNumberFormat="1" applyFont="1" applyFill="1"/>
    <xf numFmtId="164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vertical="top"/>
    </xf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vertical="top"/>
    </xf>
    <xf numFmtId="0" fontId="9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49" fontId="4" fillId="0" borderId="4" xfId="0" applyNumberFormat="1" applyFont="1" applyFill="1" applyBorder="1" applyAlignment="1">
      <alignment vertical="top"/>
    </xf>
    <xf numFmtId="0" fontId="4" fillId="0" borderId="4" xfId="0" applyNumberFormat="1" applyFont="1" applyFill="1" applyBorder="1" applyAlignment="1">
      <alignment horizontal="justify" vertical="top" wrapText="1"/>
    </xf>
    <xf numFmtId="2" fontId="7" fillId="0" borderId="4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justify" vertical="top"/>
    </xf>
    <xf numFmtId="0" fontId="4" fillId="0" borderId="4" xfId="1" applyNumberFormat="1" applyFont="1" applyFill="1" applyBorder="1" applyAlignment="1" applyProtection="1">
      <alignment horizontal="justify" vertical="top" wrapText="1"/>
    </xf>
    <xf numFmtId="0" fontId="7" fillId="0" borderId="4" xfId="0" applyNumberFormat="1" applyFont="1" applyFill="1" applyBorder="1" applyAlignment="1">
      <alignment horizontal="justify" vertical="top" wrapText="1"/>
    </xf>
    <xf numFmtId="0" fontId="6" fillId="0" borderId="4" xfId="2" applyNumberFormat="1" applyFont="1" applyFill="1" applyBorder="1" applyAlignment="1" applyProtection="1">
      <alignment horizontal="justify" vertical="top" wrapText="1"/>
    </xf>
    <xf numFmtId="0" fontId="4" fillId="0" borderId="4" xfId="0" applyFont="1" applyFill="1" applyBorder="1" applyAlignment="1">
      <alignment horizontal="justify" wrapText="1"/>
    </xf>
    <xf numFmtId="0" fontId="4" fillId="0" borderId="4" xfId="0" applyFont="1" applyFill="1" applyBorder="1" applyAlignment="1">
      <alignment horizontal="justify" vertical="top" wrapText="1"/>
    </xf>
    <xf numFmtId="49" fontId="4" fillId="0" borderId="5" xfId="0" applyNumberFormat="1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vertical="top"/>
    </xf>
    <xf numFmtId="49" fontId="4" fillId="0" borderId="4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justify" vertical="top"/>
    </xf>
    <xf numFmtId="0" fontId="9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 wrapText="1"/>
    </xf>
    <xf numFmtId="49" fontId="4" fillId="0" borderId="4" xfId="4" applyNumberFormat="1" applyFont="1" applyFill="1" applyBorder="1" applyAlignment="1" applyProtection="1">
      <alignment horizontal="center" vertical="top"/>
    </xf>
    <xf numFmtId="49" fontId="7" fillId="0" borderId="4" xfId="0" applyNumberFormat="1" applyFont="1" applyFill="1" applyBorder="1" applyAlignment="1">
      <alignment horizontal="center" vertical="top"/>
    </xf>
    <xf numFmtId="2" fontId="7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49" fontId="6" fillId="0" borderId="4" xfId="3" applyNumberFormat="1" applyFont="1" applyFill="1" applyBorder="1" applyAlignment="1" applyProtection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165" fontId="7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justify" vertical="top" wrapText="1"/>
    </xf>
    <xf numFmtId="164" fontId="8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</cellXfs>
  <cellStyles count="5">
    <cellStyle name="xl33" xfId="1"/>
    <cellStyle name="xl34" xfId="2"/>
    <cellStyle name="xl52" xfId="3"/>
    <cellStyle name="xl56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topLeftCell="A16" zoomScale="118" zoomScaleNormal="118" workbookViewId="0">
      <selection activeCell="C9" sqref="C9"/>
    </sheetView>
  </sheetViews>
  <sheetFormatPr defaultRowHeight="12.75" x14ac:dyDescent="0.2"/>
  <cols>
    <col min="1" max="1" width="20.28515625" style="3" customWidth="1"/>
    <col min="2" max="2" width="38" style="4" customWidth="1"/>
    <col min="3" max="3" width="27.7109375" style="5" customWidth="1"/>
    <col min="4" max="16384" width="9.140625" style="4"/>
  </cols>
  <sheetData>
    <row r="1" spans="1:4" hidden="1" x14ac:dyDescent="0.2"/>
    <row r="2" spans="1:4" hidden="1" x14ac:dyDescent="0.2"/>
    <row r="3" spans="1:4" hidden="1" x14ac:dyDescent="0.2"/>
    <row r="4" spans="1:4" x14ac:dyDescent="0.2">
      <c r="C4" s="6" t="s">
        <v>97</v>
      </c>
    </row>
    <row r="5" spans="1:4" x14ac:dyDescent="0.2">
      <c r="C5" s="6" t="s">
        <v>22</v>
      </c>
    </row>
    <row r="6" spans="1:4" x14ac:dyDescent="0.2">
      <c r="C6" s="7" t="s">
        <v>134</v>
      </c>
    </row>
    <row r="7" spans="1:4" ht="25.5" x14ac:dyDescent="0.2">
      <c r="C7" s="46" t="s">
        <v>135</v>
      </c>
      <c r="D7" s="47"/>
    </row>
    <row r="8" spans="1:4" x14ac:dyDescent="0.2">
      <c r="C8" s="6" t="s">
        <v>136</v>
      </c>
    </row>
    <row r="9" spans="1:4" x14ac:dyDescent="0.2">
      <c r="A9" s="8"/>
      <c r="B9" s="9"/>
      <c r="C9" s="6" t="s">
        <v>27</v>
      </c>
    </row>
    <row r="10" spans="1:4" x14ac:dyDescent="0.2">
      <c r="A10" s="8"/>
      <c r="B10" s="9"/>
      <c r="C10" s="6" t="s">
        <v>22</v>
      </c>
    </row>
    <row r="11" spans="1:4" x14ac:dyDescent="0.2">
      <c r="A11" s="8"/>
      <c r="B11" s="9"/>
      <c r="C11" s="7" t="s">
        <v>45</v>
      </c>
    </row>
    <row r="12" spans="1:4" x14ac:dyDescent="0.2">
      <c r="A12" s="8"/>
      <c r="B12" s="9"/>
      <c r="C12" s="6" t="s">
        <v>72</v>
      </c>
    </row>
    <row r="13" spans="1:4" x14ac:dyDescent="0.2">
      <c r="A13" s="8"/>
      <c r="B13" s="9"/>
      <c r="C13" s="6" t="s">
        <v>133</v>
      </c>
    </row>
    <row r="14" spans="1:4" x14ac:dyDescent="0.2">
      <c r="A14" s="8"/>
      <c r="B14" s="9"/>
      <c r="C14" s="6"/>
    </row>
    <row r="15" spans="1:4" x14ac:dyDescent="0.2">
      <c r="A15" s="8"/>
      <c r="B15" s="9"/>
      <c r="C15" s="6"/>
    </row>
    <row r="16" spans="1:4" ht="15.75" x14ac:dyDescent="0.25">
      <c r="A16" s="9"/>
      <c r="B16" s="10" t="s">
        <v>89</v>
      </c>
      <c r="C16" s="9"/>
    </row>
    <row r="17" spans="1:3" ht="15.75" x14ac:dyDescent="0.2">
      <c r="A17" s="11"/>
      <c r="B17" s="12" t="s">
        <v>101</v>
      </c>
      <c r="C17" s="26"/>
    </row>
    <row r="18" spans="1:3" ht="15.75" x14ac:dyDescent="0.25">
      <c r="A18" s="13"/>
      <c r="B18" s="27" t="s">
        <v>126</v>
      </c>
      <c r="C18" s="28"/>
    </row>
    <row r="19" spans="1:3" x14ac:dyDescent="0.2">
      <c r="A19" s="44" t="s">
        <v>11</v>
      </c>
      <c r="B19" s="45" t="s">
        <v>10</v>
      </c>
      <c r="C19" s="29" t="s">
        <v>20</v>
      </c>
    </row>
    <row r="20" spans="1:3" x14ac:dyDescent="0.2">
      <c r="A20" s="44"/>
      <c r="B20" s="45"/>
      <c r="C20" s="30" t="s">
        <v>98</v>
      </c>
    </row>
    <row r="21" spans="1:3" x14ac:dyDescent="0.2">
      <c r="A21" s="31" t="s">
        <v>0</v>
      </c>
      <c r="B21" s="15" t="s">
        <v>12</v>
      </c>
      <c r="C21" s="16">
        <f>C22+C59</f>
        <v>10852.970000000001</v>
      </c>
    </row>
    <row r="22" spans="1:3" x14ac:dyDescent="0.2">
      <c r="A22" s="31" t="s">
        <v>1</v>
      </c>
      <c r="B22" s="17" t="s">
        <v>24</v>
      </c>
      <c r="C22" s="39">
        <f>C23+C30+C41+C44+C52+C56</f>
        <v>2371.5</v>
      </c>
    </row>
    <row r="23" spans="1:3" x14ac:dyDescent="0.2">
      <c r="A23" s="31" t="s">
        <v>2</v>
      </c>
      <c r="B23" s="15" t="s">
        <v>13</v>
      </c>
      <c r="C23" s="32">
        <f>C24+C27+C28+C29</f>
        <v>1011</v>
      </c>
    </row>
    <row r="24" spans="1:3" x14ac:dyDescent="0.2">
      <c r="A24" s="31" t="s">
        <v>3</v>
      </c>
      <c r="B24" s="17" t="s">
        <v>14</v>
      </c>
      <c r="C24" s="32">
        <f>C25+C26</f>
        <v>661</v>
      </c>
    </row>
    <row r="25" spans="1:3" ht="67.5" x14ac:dyDescent="0.2">
      <c r="A25" s="31" t="s">
        <v>29</v>
      </c>
      <c r="B25" s="15" t="s">
        <v>44</v>
      </c>
      <c r="C25" s="32">
        <v>660</v>
      </c>
    </row>
    <row r="26" spans="1:3" ht="123.75" customHeight="1" x14ac:dyDescent="0.2">
      <c r="A26" s="31" t="s">
        <v>99</v>
      </c>
      <c r="B26" s="15" t="s">
        <v>100</v>
      </c>
      <c r="C26" s="32">
        <v>1</v>
      </c>
    </row>
    <row r="27" spans="1:3" ht="123.75" x14ac:dyDescent="0.2">
      <c r="A27" s="31" t="s">
        <v>90</v>
      </c>
      <c r="B27" s="15" t="s">
        <v>91</v>
      </c>
      <c r="C27" s="32">
        <v>120</v>
      </c>
    </row>
    <row r="28" spans="1:3" ht="45" x14ac:dyDescent="0.2">
      <c r="A28" s="31" t="s">
        <v>116</v>
      </c>
      <c r="B28" s="15" t="s">
        <v>102</v>
      </c>
      <c r="C28" s="32">
        <v>50</v>
      </c>
    </row>
    <row r="29" spans="1:3" ht="45" x14ac:dyDescent="0.2">
      <c r="A29" s="31" t="s">
        <v>115</v>
      </c>
      <c r="B29" s="15" t="s">
        <v>92</v>
      </c>
      <c r="C29" s="32">
        <v>180</v>
      </c>
    </row>
    <row r="30" spans="1:3" ht="33.75" x14ac:dyDescent="0.2">
      <c r="A30" s="33" t="s">
        <v>35</v>
      </c>
      <c r="B30" s="18" t="s">
        <v>39</v>
      </c>
      <c r="C30" s="39">
        <f>C31+C40</f>
        <v>1173.5</v>
      </c>
    </row>
    <row r="31" spans="1:3" ht="33.75" x14ac:dyDescent="0.2">
      <c r="A31" s="33" t="s">
        <v>36</v>
      </c>
      <c r="B31" s="18" t="s">
        <v>75</v>
      </c>
      <c r="C31" s="32">
        <f>C32+C34+C36+C38</f>
        <v>1172.5</v>
      </c>
    </row>
    <row r="32" spans="1:3" ht="67.5" x14ac:dyDescent="0.2">
      <c r="A32" s="33" t="s">
        <v>37</v>
      </c>
      <c r="B32" s="41" t="s">
        <v>76</v>
      </c>
      <c r="C32" s="32">
        <f>C33</f>
        <v>624.70000000000005</v>
      </c>
    </row>
    <row r="33" spans="1:3" ht="67.5" x14ac:dyDescent="0.2">
      <c r="A33" s="33" t="s">
        <v>125</v>
      </c>
      <c r="B33" s="41" t="s">
        <v>76</v>
      </c>
      <c r="C33" s="32">
        <v>624.70000000000005</v>
      </c>
    </row>
    <row r="34" spans="1:3" ht="78.75" x14ac:dyDescent="0.2">
      <c r="A34" s="33" t="s">
        <v>38</v>
      </c>
      <c r="B34" s="41" t="s">
        <v>77</v>
      </c>
      <c r="C34" s="32">
        <f>C35</f>
        <v>3.2</v>
      </c>
    </row>
    <row r="35" spans="1:3" ht="112.5" x14ac:dyDescent="0.2">
      <c r="A35" s="33" t="s">
        <v>123</v>
      </c>
      <c r="B35" s="40" t="s">
        <v>124</v>
      </c>
      <c r="C35" s="32">
        <v>3.2</v>
      </c>
    </row>
    <row r="36" spans="1:3" ht="67.5" x14ac:dyDescent="0.2">
      <c r="A36" s="33" t="s">
        <v>121</v>
      </c>
      <c r="B36" s="41" t="s">
        <v>78</v>
      </c>
      <c r="C36" s="32">
        <f>C37</f>
        <v>641.79999999999995</v>
      </c>
    </row>
    <row r="37" spans="1:3" ht="101.25" x14ac:dyDescent="0.2">
      <c r="A37" s="33" t="s">
        <v>120</v>
      </c>
      <c r="B37" s="40" t="s">
        <v>122</v>
      </c>
      <c r="C37" s="32">
        <v>641.79999999999995</v>
      </c>
    </row>
    <row r="38" spans="1:3" ht="67.5" x14ac:dyDescent="0.2">
      <c r="A38" s="33" t="s">
        <v>118</v>
      </c>
      <c r="B38" s="40" t="s">
        <v>79</v>
      </c>
      <c r="C38" s="32">
        <f>C39</f>
        <v>-97.2</v>
      </c>
    </row>
    <row r="39" spans="1:3" ht="101.25" x14ac:dyDescent="0.2">
      <c r="A39" s="33" t="s">
        <v>117</v>
      </c>
      <c r="B39" s="42" t="s">
        <v>119</v>
      </c>
      <c r="C39" s="32">
        <v>-97.2</v>
      </c>
    </row>
    <row r="40" spans="1:3" x14ac:dyDescent="0.2">
      <c r="A40" s="33" t="s">
        <v>128</v>
      </c>
      <c r="B40" s="42" t="s">
        <v>127</v>
      </c>
      <c r="C40" s="32">
        <v>1</v>
      </c>
    </row>
    <row r="41" spans="1:3" x14ac:dyDescent="0.2">
      <c r="A41" s="33" t="s">
        <v>114</v>
      </c>
      <c r="B41" s="18" t="s">
        <v>111</v>
      </c>
      <c r="C41" s="32">
        <f>C42</f>
        <v>50</v>
      </c>
    </row>
    <row r="42" spans="1:3" x14ac:dyDescent="0.2">
      <c r="A42" s="33" t="s">
        <v>113</v>
      </c>
      <c r="B42" s="18" t="s">
        <v>110</v>
      </c>
      <c r="C42" s="32">
        <f>C43</f>
        <v>50</v>
      </c>
    </row>
    <row r="43" spans="1:3" x14ac:dyDescent="0.2">
      <c r="A43" s="33" t="s">
        <v>112</v>
      </c>
      <c r="B43" s="18" t="s">
        <v>110</v>
      </c>
      <c r="C43" s="32">
        <v>50</v>
      </c>
    </row>
    <row r="44" spans="1:3" x14ac:dyDescent="0.2">
      <c r="A44" s="34" t="s">
        <v>4</v>
      </c>
      <c r="B44" s="19" t="s">
        <v>15</v>
      </c>
      <c r="C44" s="35">
        <f>C45+C47</f>
        <v>117</v>
      </c>
    </row>
    <row r="45" spans="1:3" x14ac:dyDescent="0.2">
      <c r="A45" s="31" t="s">
        <v>5</v>
      </c>
      <c r="B45" s="15" t="s">
        <v>16</v>
      </c>
      <c r="C45" s="36">
        <f>C46</f>
        <v>55</v>
      </c>
    </row>
    <row r="46" spans="1:3" ht="45" x14ac:dyDescent="0.2">
      <c r="A46" s="31" t="s">
        <v>80</v>
      </c>
      <c r="B46" s="15" t="s">
        <v>40</v>
      </c>
      <c r="C46" s="36">
        <v>55</v>
      </c>
    </row>
    <row r="47" spans="1:3" x14ac:dyDescent="0.2">
      <c r="A47" s="31" t="s">
        <v>6</v>
      </c>
      <c r="B47" s="15" t="s">
        <v>17</v>
      </c>
      <c r="C47" s="36">
        <f>C48+C50</f>
        <v>62</v>
      </c>
    </row>
    <row r="48" spans="1:3" x14ac:dyDescent="0.2">
      <c r="A48" s="31" t="s">
        <v>46</v>
      </c>
      <c r="B48" s="15" t="s">
        <v>30</v>
      </c>
      <c r="C48" s="36">
        <f>C49</f>
        <v>37</v>
      </c>
    </row>
    <row r="49" spans="1:3" ht="33.75" x14ac:dyDescent="0.2">
      <c r="A49" s="31" t="s">
        <v>31</v>
      </c>
      <c r="B49" s="15" t="s">
        <v>41</v>
      </c>
      <c r="C49" s="36">
        <v>37</v>
      </c>
    </row>
    <row r="50" spans="1:3" x14ac:dyDescent="0.2">
      <c r="A50" s="31" t="s">
        <v>32</v>
      </c>
      <c r="B50" s="15" t="s">
        <v>33</v>
      </c>
      <c r="C50" s="36">
        <f>C51</f>
        <v>25</v>
      </c>
    </row>
    <row r="51" spans="1:3" ht="33.75" x14ac:dyDescent="0.2">
      <c r="A51" s="31" t="s">
        <v>34</v>
      </c>
      <c r="B51" s="15" t="s">
        <v>42</v>
      </c>
      <c r="C51" s="36">
        <v>25</v>
      </c>
    </row>
    <row r="52" spans="1:3" ht="33.75" x14ac:dyDescent="0.2">
      <c r="A52" s="31" t="s">
        <v>7</v>
      </c>
      <c r="B52" s="15" t="s">
        <v>18</v>
      </c>
      <c r="C52" s="36">
        <f>C53</f>
        <v>20</v>
      </c>
    </row>
    <row r="53" spans="1:3" ht="78.75" x14ac:dyDescent="0.2">
      <c r="A53" s="31" t="s">
        <v>8</v>
      </c>
      <c r="B53" s="15" t="s">
        <v>47</v>
      </c>
      <c r="C53" s="36">
        <f>C54</f>
        <v>20</v>
      </c>
    </row>
    <row r="54" spans="1:3" ht="78.75" x14ac:dyDescent="0.2">
      <c r="A54" s="31" t="s">
        <v>25</v>
      </c>
      <c r="B54" s="15" t="s">
        <v>48</v>
      </c>
      <c r="C54" s="36">
        <f>C55</f>
        <v>20</v>
      </c>
    </row>
    <row r="55" spans="1:3" ht="56.25" x14ac:dyDescent="0.2">
      <c r="A55" s="31" t="s">
        <v>26</v>
      </c>
      <c r="B55" s="15" t="s">
        <v>86</v>
      </c>
      <c r="C55" s="36">
        <v>20</v>
      </c>
    </row>
    <row r="56" spans="1:3" x14ac:dyDescent="0.2">
      <c r="A56" s="37" t="s">
        <v>49</v>
      </c>
      <c r="B56" s="20" t="s">
        <v>50</v>
      </c>
      <c r="C56" s="36">
        <f>C57</f>
        <v>0</v>
      </c>
    </row>
    <row r="57" spans="1:3" ht="67.5" customHeight="1" x14ac:dyDescent="0.2">
      <c r="A57" s="38" t="s">
        <v>85</v>
      </c>
      <c r="B57" s="21" t="s">
        <v>84</v>
      </c>
      <c r="C57" s="36">
        <f>C58</f>
        <v>0</v>
      </c>
    </row>
    <row r="58" spans="1:3" ht="67.5" x14ac:dyDescent="0.2">
      <c r="A58" s="38" t="s">
        <v>83</v>
      </c>
      <c r="B58" s="21" t="s">
        <v>82</v>
      </c>
      <c r="C58" s="36">
        <v>0</v>
      </c>
    </row>
    <row r="59" spans="1:3" ht="23.25" customHeight="1" x14ac:dyDescent="0.2">
      <c r="A59" s="31" t="s">
        <v>9</v>
      </c>
      <c r="B59" s="15" t="s">
        <v>19</v>
      </c>
      <c r="C59" s="35">
        <f>C60</f>
        <v>8481.4700000000012</v>
      </c>
    </row>
    <row r="60" spans="1:3" ht="24" customHeight="1" x14ac:dyDescent="0.2">
      <c r="A60" s="31" t="s">
        <v>21</v>
      </c>
      <c r="B60" s="15" t="s">
        <v>51</v>
      </c>
      <c r="C60" s="35">
        <f>C61+C68+C73+C79+C81</f>
        <v>8481.4700000000012</v>
      </c>
    </row>
    <row r="61" spans="1:3" ht="22.5" x14ac:dyDescent="0.2">
      <c r="A61" s="31" t="s">
        <v>59</v>
      </c>
      <c r="B61" s="15" t="s">
        <v>52</v>
      </c>
      <c r="C61" s="35">
        <f>C62+C64+C66</f>
        <v>6231.1</v>
      </c>
    </row>
    <row r="62" spans="1:3" ht="22.5" x14ac:dyDescent="0.2">
      <c r="A62" s="31" t="s">
        <v>60</v>
      </c>
      <c r="B62" s="15" t="s">
        <v>53</v>
      </c>
      <c r="C62" s="35">
        <f>C63</f>
        <v>4952</v>
      </c>
    </row>
    <row r="63" spans="1:3" ht="33.75" x14ac:dyDescent="0.2">
      <c r="A63" s="31" t="s">
        <v>61</v>
      </c>
      <c r="B63" s="15" t="s">
        <v>81</v>
      </c>
      <c r="C63" s="36">
        <v>4952</v>
      </c>
    </row>
    <row r="64" spans="1:3" ht="22.5" x14ac:dyDescent="0.2">
      <c r="A64" s="31" t="s">
        <v>62</v>
      </c>
      <c r="B64" s="15" t="s">
        <v>23</v>
      </c>
      <c r="C64" s="36">
        <f>C65</f>
        <v>809.1</v>
      </c>
    </row>
    <row r="65" spans="1:3" ht="33" customHeight="1" x14ac:dyDescent="0.2">
      <c r="A65" s="31" t="s">
        <v>63</v>
      </c>
      <c r="B65" s="15" t="s">
        <v>43</v>
      </c>
      <c r="C65" s="36">
        <v>809.1</v>
      </c>
    </row>
    <row r="66" spans="1:3" ht="39" customHeight="1" x14ac:dyDescent="0.2">
      <c r="A66" s="31" t="s">
        <v>130</v>
      </c>
      <c r="B66" s="15" t="s">
        <v>132</v>
      </c>
      <c r="C66" s="36">
        <f>C67</f>
        <v>470</v>
      </c>
    </row>
    <row r="67" spans="1:3" ht="44.25" customHeight="1" x14ac:dyDescent="0.2">
      <c r="A67" s="31" t="s">
        <v>129</v>
      </c>
      <c r="B67" s="43" t="s">
        <v>131</v>
      </c>
      <c r="C67" s="36">
        <v>470</v>
      </c>
    </row>
    <row r="68" spans="1:3" ht="31.5" x14ac:dyDescent="0.2">
      <c r="A68" s="34" t="s">
        <v>87</v>
      </c>
      <c r="B68" s="19" t="s">
        <v>71</v>
      </c>
      <c r="C68" s="36">
        <f>C71+C69</f>
        <v>352.8</v>
      </c>
    </row>
    <row r="69" spans="1:3" ht="22.5" x14ac:dyDescent="0.2">
      <c r="A69" s="31" t="s">
        <v>108</v>
      </c>
      <c r="B69" s="15" t="s">
        <v>109</v>
      </c>
      <c r="C69" s="36">
        <f>C70</f>
        <v>0</v>
      </c>
    </row>
    <row r="70" spans="1:3" ht="33.75" x14ac:dyDescent="0.2">
      <c r="A70" s="31" t="s">
        <v>106</v>
      </c>
      <c r="B70" s="15" t="s">
        <v>107</v>
      </c>
      <c r="C70" s="36">
        <v>0</v>
      </c>
    </row>
    <row r="71" spans="1:3" x14ac:dyDescent="0.2">
      <c r="A71" s="31" t="s">
        <v>74</v>
      </c>
      <c r="B71" s="15" t="s">
        <v>28</v>
      </c>
      <c r="C71" s="36">
        <f>C72</f>
        <v>352.8</v>
      </c>
    </row>
    <row r="72" spans="1:3" x14ac:dyDescent="0.2">
      <c r="A72" s="31" t="s">
        <v>73</v>
      </c>
      <c r="B72" s="15" t="s">
        <v>88</v>
      </c>
      <c r="C72" s="36">
        <v>352.8</v>
      </c>
    </row>
    <row r="73" spans="1:3" ht="22.5" x14ac:dyDescent="0.2">
      <c r="A73" s="31" t="s">
        <v>64</v>
      </c>
      <c r="B73" s="15" t="s">
        <v>54</v>
      </c>
      <c r="C73" s="35">
        <f>C75+C78+C74</f>
        <v>247.57</v>
      </c>
    </row>
    <row r="74" spans="1:3" ht="45" x14ac:dyDescent="0.2">
      <c r="A74" s="31" t="s">
        <v>69</v>
      </c>
      <c r="B74" s="22" t="s">
        <v>70</v>
      </c>
      <c r="C74" s="35">
        <v>1</v>
      </c>
    </row>
    <row r="75" spans="1:3" ht="33.75" x14ac:dyDescent="0.2">
      <c r="A75" s="31" t="s">
        <v>65</v>
      </c>
      <c r="B75" s="15" t="s">
        <v>55</v>
      </c>
      <c r="C75" s="35">
        <f>C76</f>
        <v>246.57</v>
      </c>
    </row>
    <row r="76" spans="1:3" ht="45" x14ac:dyDescent="0.2">
      <c r="A76" s="31" t="s">
        <v>66</v>
      </c>
      <c r="B76" s="15" t="s">
        <v>56</v>
      </c>
      <c r="C76" s="36">
        <v>246.57</v>
      </c>
    </row>
    <row r="77" spans="1:3" ht="33.75" hidden="1" x14ac:dyDescent="0.2">
      <c r="A77" s="31" t="s">
        <v>67</v>
      </c>
      <c r="B77" s="15" t="s">
        <v>57</v>
      </c>
      <c r="C77" s="35">
        <f>C78</f>
        <v>0</v>
      </c>
    </row>
    <row r="78" spans="1:3" ht="33.75" hidden="1" x14ac:dyDescent="0.2">
      <c r="A78" s="31" t="s">
        <v>68</v>
      </c>
      <c r="B78" s="15" t="s">
        <v>58</v>
      </c>
      <c r="C78" s="36">
        <v>0</v>
      </c>
    </row>
    <row r="79" spans="1:3" ht="56.25" x14ac:dyDescent="0.2">
      <c r="A79" s="14" t="s">
        <v>93</v>
      </c>
      <c r="B79" s="23" t="s">
        <v>94</v>
      </c>
      <c r="C79" s="2">
        <f>C80</f>
        <v>650</v>
      </c>
    </row>
    <row r="80" spans="1:3" ht="67.5" x14ac:dyDescent="0.2">
      <c r="A80" s="14" t="s">
        <v>95</v>
      </c>
      <c r="B80" s="15" t="s">
        <v>96</v>
      </c>
      <c r="C80" s="1">
        <v>650</v>
      </c>
    </row>
    <row r="81" spans="1:3" ht="21.75" customHeight="1" x14ac:dyDescent="0.2">
      <c r="A81" s="24" t="s">
        <v>103</v>
      </c>
      <c r="B81" s="25" t="s">
        <v>104</v>
      </c>
      <c r="C81" s="2">
        <f>C82</f>
        <v>1000</v>
      </c>
    </row>
    <row r="82" spans="1:3" ht="22.5" x14ac:dyDescent="0.2">
      <c r="A82" s="24" t="s">
        <v>105</v>
      </c>
      <c r="B82" s="25" t="s">
        <v>104</v>
      </c>
      <c r="C82" s="1">
        <v>1000</v>
      </c>
    </row>
  </sheetData>
  <mergeCells count="2">
    <mergeCell ref="A19:A20"/>
    <mergeCell ref="B19:B20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</vt:lpstr>
      <vt:lpstr>'доходы '!Область_печати</vt:lpstr>
    </vt:vector>
  </TitlesOfParts>
  <Company>Министерство финансов и экономики РХ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Галина Витальевна</dc:creator>
  <cp:lastModifiedBy>Пользователь Windows</cp:lastModifiedBy>
  <cp:lastPrinted>2025-12-24T03:25:38Z</cp:lastPrinted>
  <dcterms:created xsi:type="dcterms:W3CDTF">2007-03-09T03:11:53Z</dcterms:created>
  <dcterms:modified xsi:type="dcterms:W3CDTF">2025-12-24T03:25:47Z</dcterms:modified>
</cp:coreProperties>
</file>